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8805" windowHeight="11160" tabRatio="881" firstSheet="1" activeTab="1"/>
  </bookViews>
  <sheets>
    <sheet name="Лист1" sheetId="29" r:id="rId1"/>
    <sheet name="табл" sheetId="28" r:id="rId2"/>
    <sheet name="Цены менять  тут" sheetId="24" r:id="rId3"/>
    <sheet name="Лист2" sheetId="30" r:id="rId4"/>
    <sheet name="Лист3" sheetId="31" r:id="rId5"/>
  </sheets>
  <definedNames>
    <definedName name="_xlnm._FilterDatabase" localSheetId="3" hidden="1">Лист2!$A$1:$F$640</definedName>
    <definedName name="_xlnm._FilterDatabase" localSheetId="1" hidden="1">табл!$A$4:$K$725</definedName>
    <definedName name="_xlnm._FilterDatabase" localSheetId="2" hidden="1">'Цены менять  тут'!$A$2:$E$674</definedName>
    <definedName name="_xlnm.Print_Titles" localSheetId="1">табл!$4:$4</definedName>
    <definedName name="_xlnm.Print_Area" localSheetId="1">табл!$A$1:$M$799</definedName>
  </definedNames>
  <calcPr calcId="162913"/>
</workbook>
</file>

<file path=xl/calcChain.xml><?xml version="1.0" encoding="utf-8"?>
<calcChain xmlns="http://schemas.openxmlformats.org/spreadsheetml/2006/main">
  <c r="C561" i="24" l="1"/>
  <c r="C562" i="24"/>
  <c r="C563" i="24"/>
  <c r="C564" i="24"/>
  <c r="C565" i="24"/>
  <c r="E565" i="24" s="1"/>
  <c r="C566" i="24"/>
  <c r="C567" i="24"/>
  <c r="C568" i="24"/>
  <c r="K71" i="24"/>
  <c r="I340" i="28"/>
  <c r="I341" i="28"/>
  <c r="I342" i="28"/>
  <c r="I343" i="28"/>
  <c r="I344" i="28"/>
  <c r="I345" i="28"/>
  <c r="I346" i="28"/>
  <c r="B339" i="28"/>
  <c r="D339" i="28" s="1"/>
  <c r="B342" i="28"/>
  <c r="D342" i="28" s="1"/>
  <c r="B345" i="28"/>
  <c r="D345" i="28" s="1"/>
  <c r="B341" i="28" l="1"/>
  <c r="D341" i="28" s="1"/>
  <c r="E564" i="24"/>
  <c r="E567" i="24"/>
  <c r="B344" i="28"/>
  <c r="C344" i="28" s="1"/>
  <c r="E344" i="28" s="1"/>
  <c r="J344" i="28" s="1"/>
  <c r="K344" i="28" s="1"/>
  <c r="B340" i="28"/>
  <c r="C340" i="28" s="1"/>
  <c r="E340" i="28" s="1"/>
  <c r="J340" i="28" s="1"/>
  <c r="K340" i="28" s="1"/>
  <c r="E563" i="24"/>
  <c r="B343" i="28"/>
  <c r="C343" i="28" s="1"/>
  <c r="E343" i="28" s="1"/>
  <c r="J343" i="28" s="1"/>
  <c r="K343" i="28" s="1"/>
  <c r="E566" i="24"/>
  <c r="C339" i="28"/>
  <c r="E339" i="28" s="1"/>
  <c r="C342" i="28"/>
  <c r="E342" i="28" s="1"/>
  <c r="J342" i="28" s="1"/>
  <c r="K342" i="28" s="1"/>
  <c r="D343" i="28"/>
  <c r="C345" i="28"/>
  <c r="E345" i="28" s="1"/>
  <c r="J345" i="28" s="1"/>
  <c r="K345" i="28" s="1"/>
  <c r="C418" i="24"/>
  <c r="C419" i="24"/>
  <c r="C550" i="24"/>
  <c r="C551" i="24"/>
  <c r="C552" i="24"/>
  <c r="C553" i="24"/>
  <c r="C554" i="24"/>
  <c r="C555" i="24"/>
  <c r="C556" i="24"/>
  <c r="C557" i="24"/>
  <c r="C4" i="24"/>
  <c r="E4" i="24" s="1"/>
  <c r="C5" i="24"/>
  <c r="E5" i="24" s="1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E46" i="24" s="1"/>
  <c r="C47" i="24"/>
  <c r="C48" i="24"/>
  <c r="C49" i="24"/>
  <c r="C50" i="24"/>
  <c r="C51" i="24"/>
  <c r="E51" i="24" s="1"/>
  <c r="C52" i="24"/>
  <c r="E52" i="24" s="1"/>
  <c r="C53" i="24"/>
  <c r="C54" i="24"/>
  <c r="C55" i="24"/>
  <c r="C56" i="24"/>
  <c r="C57" i="24"/>
  <c r="C58" i="24"/>
  <c r="C59" i="24"/>
  <c r="C60" i="24"/>
  <c r="C61" i="24"/>
  <c r="C62" i="24"/>
  <c r="C63" i="24"/>
  <c r="E63" i="24" s="1"/>
  <c r="C64" i="24"/>
  <c r="C65" i="24"/>
  <c r="C66" i="24"/>
  <c r="C67" i="24"/>
  <c r="E67" i="24" s="1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E90" i="24" s="1"/>
  <c r="C91" i="24"/>
  <c r="E91" i="24" s="1"/>
  <c r="C92" i="24"/>
  <c r="C93" i="24"/>
  <c r="E93" i="24" s="1"/>
  <c r="C94" i="24"/>
  <c r="E94" i="24" s="1"/>
  <c r="C95" i="24"/>
  <c r="C96" i="24"/>
  <c r="C97" i="24"/>
  <c r="C98" i="24"/>
  <c r="C99" i="24"/>
  <c r="C100" i="24"/>
  <c r="C101" i="24"/>
  <c r="C102" i="24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16" i="24"/>
  <c r="C117" i="24"/>
  <c r="C118" i="24"/>
  <c r="C119" i="24"/>
  <c r="C120" i="24"/>
  <c r="C121" i="24"/>
  <c r="C122" i="24"/>
  <c r="C123" i="24"/>
  <c r="C124" i="24"/>
  <c r="C125" i="24"/>
  <c r="C126" i="24"/>
  <c r="C127" i="24"/>
  <c r="C128" i="24"/>
  <c r="C129" i="24"/>
  <c r="C130" i="24"/>
  <c r="E130" i="24" s="1"/>
  <c r="C131" i="24"/>
  <c r="E131" i="24" s="1"/>
  <c r="C132" i="24"/>
  <c r="E132" i="24" s="1"/>
  <c r="C133" i="24"/>
  <c r="C134" i="24"/>
  <c r="C135" i="24"/>
  <c r="C136" i="24"/>
  <c r="C137" i="24"/>
  <c r="C138" i="24"/>
  <c r="C139" i="24"/>
  <c r="C140" i="24"/>
  <c r="C141" i="24"/>
  <c r="C142" i="24"/>
  <c r="C143" i="24"/>
  <c r="C144" i="24"/>
  <c r="C145" i="24"/>
  <c r="C146" i="24"/>
  <c r="C147" i="24"/>
  <c r="C148" i="24"/>
  <c r="C149" i="24"/>
  <c r="C150" i="24"/>
  <c r="C151" i="24"/>
  <c r="C152" i="24"/>
  <c r="C153" i="24"/>
  <c r="C154" i="24"/>
  <c r="C155" i="24"/>
  <c r="C156" i="24"/>
  <c r="E156" i="24" s="1"/>
  <c r="C157" i="24"/>
  <c r="E157" i="24" s="1"/>
  <c r="C158" i="24"/>
  <c r="C159" i="24"/>
  <c r="E159" i="24" s="1"/>
  <c r="C160" i="24"/>
  <c r="C161" i="24"/>
  <c r="C162" i="24"/>
  <c r="C163" i="24"/>
  <c r="C164" i="24"/>
  <c r="C165" i="24"/>
  <c r="C166" i="24"/>
  <c r="C167" i="24"/>
  <c r="C168" i="24"/>
  <c r="C169" i="24"/>
  <c r="C170" i="24"/>
  <c r="C171" i="24"/>
  <c r="E171" i="24" s="1"/>
  <c r="C172" i="24"/>
  <c r="C173" i="24"/>
  <c r="C174" i="24"/>
  <c r="C175" i="24"/>
  <c r="C176" i="24"/>
  <c r="C177" i="24"/>
  <c r="C178" i="24"/>
  <c r="C179" i="24"/>
  <c r="C180" i="24"/>
  <c r="C181" i="24"/>
  <c r="C182" i="24"/>
  <c r="C183" i="24"/>
  <c r="C184" i="24"/>
  <c r="C185" i="24"/>
  <c r="C186" i="24"/>
  <c r="C187" i="24"/>
  <c r="C188" i="24"/>
  <c r="C189" i="24"/>
  <c r="C190" i="24"/>
  <c r="C191" i="24"/>
  <c r="C192" i="24"/>
  <c r="C193" i="24"/>
  <c r="C194" i="24"/>
  <c r="C195" i="24"/>
  <c r="C196" i="24"/>
  <c r="C197" i="24"/>
  <c r="C198" i="24"/>
  <c r="C199" i="24"/>
  <c r="C200" i="24"/>
  <c r="C201" i="24"/>
  <c r="C202" i="24"/>
  <c r="C203" i="24"/>
  <c r="C204" i="24"/>
  <c r="C205" i="24"/>
  <c r="C206" i="24"/>
  <c r="C207" i="24"/>
  <c r="C208" i="24"/>
  <c r="C209" i="24"/>
  <c r="C210" i="24"/>
  <c r="C211" i="24"/>
  <c r="C212" i="24"/>
  <c r="C213" i="24"/>
  <c r="C214" i="24"/>
  <c r="C215" i="24"/>
  <c r="C216" i="24"/>
  <c r="C217" i="24"/>
  <c r="C218" i="24"/>
  <c r="C219" i="24"/>
  <c r="C220" i="24"/>
  <c r="C221" i="24"/>
  <c r="C222" i="24"/>
  <c r="C223" i="24"/>
  <c r="C224" i="24"/>
  <c r="C225" i="24"/>
  <c r="C226" i="24"/>
  <c r="E226" i="24" s="1"/>
  <c r="C227" i="24"/>
  <c r="C228" i="24"/>
  <c r="C229" i="24"/>
  <c r="C230" i="24"/>
  <c r="C231" i="24"/>
  <c r="E231" i="24" s="1"/>
  <c r="C232" i="24"/>
  <c r="C233" i="24"/>
  <c r="C234" i="24"/>
  <c r="E234" i="24" s="1"/>
  <c r="C235" i="24"/>
  <c r="C236" i="24"/>
  <c r="C237" i="24"/>
  <c r="C238" i="24"/>
  <c r="C239" i="24"/>
  <c r="C240" i="24"/>
  <c r="C241" i="24"/>
  <c r="C242" i="24"/>
  <c r="C243" i="24"/>
  <c r="C244" i="24"/>
  <c r="C245" i="24"/>
  <c r="C246" i="24"/>
  <c r="C247" i="24"/>
  <c r="C248" i="24"/>
  <c r="C249" i="24"/>
  <c r="C250" i="24"/>
  <c r="C251" i="24"/>
  <c r="C252" i="24"/>
  <c r="C253" i="24"/>
  <c r="C254" i="24"/>
  <c r="C255" i="24"/>
  <c r="C256" i="24"/>
  <c r="C257" i="24"/>
  <c r="E257" i="24" s="1"/>
  <c r="C258" i="24"/>
  <c r="E258" i="24" s="1"/>
  <c r="C259" i="24"/>
  <c r="E259" i="24" s="1"/>
  <c r="C260" i="24"/>
  <c r="E260" i="24" s="1"/>
  <c r="C261" i="24"/>
  <c r="C262" i="24"/>
  <c r="C263" i="24"/>
  <c r="C264" i="24"/>
  <c r="C265" i="24"/>
  <c r="C266" i="24"/>
  <c r="C267" i="24"/>
  <c r="C268" i="24"/>
  <c r="C269" i="24"/>
  <c r="C270" i="24"/>
  <c r="C271" i="24"/>
  <c r="C272" i="24"/>
  <c r="C273" i="24"/>
  <c r="C274" i="24"/>
  <c r="E274" i="24" s="1"/>
  <c r="C275" i="24"/>
  <c r="E275" i="24" s="1"/>
  <c r="C276" i="24"/>
  <c r="E276" i="24" s="1"/>
  <c r="C277" i="24"/>
  <c r="E277" i="24" s="1"/>
  <c r="C278" i="24"/>
  <c r="C279" i="24"/>
  <c r="C280" i="24"/>
  <c r="C281" i="24"/>
  <c r="C282" i="24"/>
  <c r="C283" i="24"/>
  <c r="C284" i="24"/>
  <c r="C285" i="24"/>
  <c r="C286" i="24"/>
  <c r="C287" i="24"/>
  <c r="C288" i="24"/>
  <c r="C289" i="24"/>
  <c r="C290" i="24"/>
  <c r="C291" i="24"/>
  <c r="C292" i="24"/>
  <c r="C293" i="24"/>
  <c r="C294" i="24"/>
  <c r="C295" i="24"/>
  <c r="C296" i="24"/>
  <c r="C297" i="24"/>
  <c r="C298" i="24"/>
  <c r="C299" i="24"/>
  <c r="C300" i="24"/>
  <c r="C301" i="24"/>
  <c r="C302" i="24"/>
  <c r="C303" i="24"/>
  <c r="C304" i="24"/>
  <c r="C305" i="24"/>
  <c r="C306" i="24"/>
  <c r="C307" i="24"/>
  <c r="C308" i="24"/>
  <c r="C309" i="24"/>
  <c r="C310" i="24"/>
  <c r="C311" i="24"/>
  <c r="C312" i="24"/>
  <c r="C313" i="24"/>
  <c r="C314" i="24"/>
  <c r="C315" i="24"/>
  <c r="C316" i="24"/>
  <c r="C317" i="24"/>
  <c r="C318" i="24"/>
  <c r="E318" i="24" s="1"/>
  <c r="C319" i="24"/>
  <c r="E319" i="24" s="1"/>
  <c r="C320" i="24"/>
  <c r="E320" i="24" s="1"/>
  <c r="C321" i="24"/>
  <c r="E321" i="24" s="1"/>
  <c r="C322" i="24"/>
  <c r="C323" i="24"/>
  <c r="C324" i="24"/>
  <c r="C325" i="24"/>
  <c r="C326" i="24"/>
  <c r="C327" i="24"/>
  <c r="C328" i="24"/>
  <c r="C329" i="24"/>
  <c r="C330" i="24"/>
  <c r="C331" i="24"/>
  <c r="C332" i="24"/>
  <c r="C333" i="24"/>
  <c r="C334" i="24"/>
  <c r="C335" i="24"/>
  <c r="C336" i="24"/>
  <c r="C337" i="24"/>
  <c r="C338" i="24"/>
  <c r="C339" i="24"/>
  <c r="C340" i="24"/>
  <c r="C341" i="24"/>
  <c r="C342" i="24"/>
  <c r="C343" i="24"/>
  <c r="C344" i="24"/>
  <c r="C345" i="24"/>
  <c r="C346" i="24"/>
  <c r="C347" i="24"/>
  <c r="C348" i="24"/>
  <c r="C349" i="24"/>
  <c r="C350" i="24"/>
  <c r="C351" i="24"/>
  <c r="C352" i="24"/>
  <c r="C353" i="24"/>
  <c r="C354" i="24"/>
  <c r="C355" i="24"/>
  <c r="C356" i="24"/>
  <c r="C357" i="24"/>
  <c r="C358" i="24"/>
  <c r="E358" i="24" s="1"/>
  <c r="C359" i="24"/>
  <c r="C360" i="24"/>
  <c r="C361" i="24"/>
  <c r="C362" i="24"/>
  <c r="C363" i="24"/>
  <c r="C364" i="24"/>
  <c r="E364" i="24" s="1"/>
  <c r="C365" i="24"/>
  <c r="C366" i="24"/>
  <c r="E366" i="24" s="1"/>
  <c r="C367" i="24"/>
  <c r="E367" i="24" s="1"/>
  <c r="C368" i="24"/>
  <c r="C369" i="24"/>
  <c r="C370" i="24"/>
  <c r="C371" i="24"/>
  <c r="C372" i="24"/>
  <c r="C373" i="24"/>
  <c r="C374" i="24"/>
  <c r="C375" i="24"/>
  <c r="C376" i="24"/>
  <c r="C377" i="24"/>
  <c r="C378" i="24"/>
  <c r="C379" i="24"/>
  <c r="C380" i="24"/>
  <c r="C381" i="24"/>
  <c r="C382" i="24"/>
  <c r="C383" i="24"/>
  <c r="C384" i="24"/>
  <c r="C385" i="24"/>
  <c r="C386" i="24"/>
  <c r="C387" i="24"/>
  <c r="C388" i="24"/>
  <c r="C389" i="24"/>
  <c r="C390" i="24"/>
  <c r="C391" i="24"/>
  <c r="C392" i="24"/>
  <c r="C393" i="24"/>
  <c r="C394" i="24"/>
  <c r="C395" i="24"/>
  <c r="C396" i="24"/>
  <c r="C397" i="24"/>
  <c r="C398" i="24"/>
  <c r="C399" i="24"/>
  <c r="C400" i="24"/>
  <c r="C401" i="24"/>
  <c r="C402" i="24"/>
  <c r="C403" i="24"/>
  <c r="C404" i="24"/>
  <c r="C405" i="24"/>
  <c r="C406" i="24"/>
  <c r="C407" i="24"/>
  <c r="C408" i="24"/>
  <c r="C409" i="24"/>
  <c r="C410" i="24"/>
  <c r="C411" i="24"/>
  <c r="C412" i="24"/>
  <c r="C413" i="24"/>
  <c r="C414" i="24"/>
  <c r="C415" i="24"/>
  <c r="C416" i="24"/>
  <c r="C417" i="24"/>
  <c r="C420" i="24"/>
  <c r="C421" i="24"/>
  <c r="C422" i="24"/>
  <c r="C423" i="24"/>
  <c r="C424" i="24"/>
  <c r="C425" i="24"/>
  <c r="C426" i="24"/>
  <c r="E426" i="24" s="1"/>
  <c r="C427" i="24"/>
  <c r="E427" i="24" s="1"/>
  <c r="C428" i="24"/>
  <c r="C429" i="24"/>
  <c r="C430" i="24"/>
  <c r="C431" i="24"/>
  <c r="C432" i="24"/>
  <c r="C433" i="24"/>
  <c r="C434" i="24"/>
  <c r="C435" i="24"/>
  <c r="C436" i="24"/>
  <c r="C437" i="24"/>
  <c r="C438" i="24"/>
  <c r="C439" i="24"/>
  <c r="C440" i="24"/>
  <c r="C441" i="24"/>
  <c r="C442" i="24"/>
  <c r="C443" i="24"/>
  <c r="C444" i="24"/>
  <c r="C445" i="24"/>
  <c r="C446" i="24"/>
  <c r="C447" i="24"/>
  <c r="E447" i="24" s="1"/>
  <c r="C448" i="24"/>
  <c r="C449" i="24"/>
  <c r="C450" i="24"/>
  <c r="C451" i="24"/>
  <c r="E451" i="24" s="1"/>
  <c r="C452" i="24"/>
  <c r="C453" i="24"/>
  <c r="C454" i="24"/>
  <c r="E454" i="24" s="1"/>
  <c r="C455" i="24"/>
  <c r="C456" i="24"/>
  <c r="E456" i="24" s="1"/>
  <c r="C457" i="24"/>
  <c r="C458" i="24"/>
  <c r="C459" i="24"/>
  <c r="C460" i="24"/>
  <c r="C461" i="24"/>
  <c r="C462" i="24"/>
  <c r="E462" i="24" s="1"/>
  <c r="C463" i="24"/>
  <c r="E463" i="24" s="1"/>
  <c r="C464" i="24"/>
  <c r="C465" i="24"/>
  <c r="E465" i="24" s="1"/>
  <c r="C466" i="24"/>
  <c r="E466" i="24" s="1"/>
  <c r="C467" i="24"/>
  <c r="E467" i="24" s="1"/>
  <c r="C468" i="24"/>
  <c r="C469" i="24"/>
  <c r="E469" i="24" s="1"/>
  <c r="C470" i="24"/>
  <c r="C471" i="24"/>
  <c r="C472" i="24"/>
  <c r="C473" i="24"/>
  <c r="C474" i="24"/>
  <c r="C475" i="24"/>
  <c r="C476" i="24"/>
  <c r="C477" i="24"/>
  <c r="C478" i="24"/>
  <c r="C479" i="24"/>
  <c r="C480" i="24"/>
  <c r="C481" i="24"/>
  <c r="C482" i="24"/>
  <c r="E482" i="24" s="1"/>
  <c r="C483" i="24"/>
  <c r="C484" i="24"/>
  <c r="C485" i="24"/>
  <c r="C486" i="24"/>
  <c r="C487" i="24"/>
  <c r="E487" i="24" s="1"/>
  <c r="C488" i="24"/>
  <c r="C489" i="24"/>
  <c r="C490" i="24"/>
  <c r="C491" i="24"/>
  <c r="C492" i="24"/>
  <c r="C493" i="24"/>
  <c r="C494" i="24"/>
  <c r="C495" i="24"/>
  <c r="C496" i="24"/>
  <c r="E496" i="24" s="1"/>
  <c r="C497" i="24"/>
  <c r="C498" i="24"/>
  <c r="C499" i="24"/>
  <c r="C500" i="24"/>
  <c r="E500" i="24" s="1"/>
  <c r="C501" i="24"/>
  <c r="E501" i="24" s="1"/>
  <c r="C502" i="24"/>
  <c r="E502" i="24" s="1"/>
  <c r="C503" i="24"/>
  <c r="C504" i="24"/>
  <c r="C505" i="24"/>
  <c r="E505" i="24" s="1"/>
  <c r="C506" i="24"/>
  <c r="C507" i="24"/>
  <c r="C508" i="24"/>
  <c r="C509" i="24"/>
  <c r="C510" i="24"/>
  <c r="C511" i="24"/>
  <c r="C512" i="24"/>
  <c r="C513" i="24"/>
  <c r="C514" i="24"/>
  <c r="C515" i="24"/>
  <c r="C516" i="24"/>
  <c r="C517" i="24"/>
  <c r="C518" i="24"/>
  <c r="C519" i="24"/>
  <c r="C520" i="24"/>
  <c r="C521" i="24"/>
  <c r="C522" i="24"/>
  <c r="C523" i="24"/>
  <c r="C524" i="24"/>
  <c r="C525" i="24"/>
  <c r="C526" i="24"/>
  <c r="C527" i="24"/>
  <c r="C528" i="24"/>
  <c r="C529" i="24"/>
  <c r="C530" i="24"/>
  <c r="C531" i="24"/>
  <c r="C532" i="24"/>
  <c r="C533" i="24"/>
  <c r="C534" i="24"/>
  <c r="C535" i="24"/>
  <c r="C536" i="24"/>
  <c r="C537" i="24"/>
  <c r="E537" i="24" s="1"/>
  <c r="C538" i="24"/>
  <c r="E538" i="24" s="1"/>
  <c r="C539" i="24"/>
  <c r="E539" i="24" s="1"/>
  <c r="C540" i="24"/>
  <c r="E540" i="24" s="1"/>
  <c r="C541" i="24"/>
  <c r="E541" i="24" s="1"/>
  <c r="C542" i="24"/>
  <c r="E542" i="24" s="1"/>
  <c r="C543" i="24"/>
  <c r="C544" i="24"/>
  <c r="C545" i="24"/>
  <c r="C546" i="24"/>
  <c r="C547" i="24"/>
  <c r="C548" i="24"/>
  <c r="C549" i="24"/>
  <c r="C558" i="24"/>
  <c r="C559" i="24"/>
  <c r="C560" i="24"/>
  <c r="C3" i="24"/>
  <c r="E3" i="24" s="1"/>
  <c r="B620" i="28"/>
  <c r="D620" i="28" s="1"/>
  <c r="B621" i="28"/>
  <c r="D621" i="28" s="1"/>
  <c r="A618" i="28"/>
  <c r="B618" i="28" s="1"/>
  <c r="D618" i="28" s="1"/>
  <c r="A619" i="28"/>
  <c r="B619" i="28" s="1"/>
  <c r="D619" i="28" s="1"/>
  <c r="A620" i="28"/>
  <c r="A621" i="28"/>
  <c r="A622" i="28"/>
  <c r="B622" i="28" s="1"/>
  <c r="D622" i="28" s="1"/>
  <c r="A623" i="28"/>
  <c r="B623" i="28" s="1"/>
  <c r="D623" i="28" s="1"/>
  <c r="I618" i="28"/>
  <c r="I619" i="28"/>
  <c r="I620" i="28"/>
  <c r="I621" i="28"/>
  <c r="I622" i="28"/>
  <c r="I623" i="28"/>
  <c r="D340" i="28" l="1"/>
  <c r="D344" i="28"/>
  <c r="C341" i="28"/>
  <c r="E341" i="28" s="1"/>
  <c r="J341" i="28" s="1"/>
  <c r="K341" i="28" s="1"/>
  <c r="C569" i="24"/>
  <c r="C618" i="28"/>
  <c r="E618" i="28" s="1"/>
  <c r="J618" i="28" s="1"/>
  <c r="K618" i="28" s="1"/>
  <c r="C620" i="28"/>
  <c r="E620" i="28" s="1"/>
  <c r="J620" i="28" s="1"/>
  <c r="K620" i="28" s="1"/>
  <c r="C622" i="28"/>
  <c r="E622" i="28" s="1"/>
  <c r="J622" i="28" s="1"/>
  <c r="K622" i="28" s="1"/>
  <c r="C621" i="28"/>
  <c r="E621" i="28" s="1"/>
  <c r="J621" i="28" s="1"/>
  <c r="K621" i="28" s="1"/>
  <c r="C619" i="28"/>
  <c r="E619" i="28" s="1"/>
  <c r="J619" i="28" s="1"/>
  <c r="K619" i="28" s="1"/>
  <c r="C623" i="28"/>
  <c r="E623" i="28" s="1"/>
  <c r="J623" i="28" s="1"/>
  <c r="K623" i="28" s="1"/>
  <c r="I461" i="28"/>
  <c r="I462" i="28"/>
  <c r="I463" i="28"/>
  <c r="I464" i="28"/>
  <c r="I465" i="28"/>
  <c r="I466" i="28"/>
  <c r="I467" i="28"/>
  <c r="J467" i="28"/>
  <c r="K467" i="28" s="1"/>
  <c r="B462" i="28"/>
  <c r="D462" i="28" s="1"/>
  <c r="B463" i="28"/>
  <c r="C463" i="28" s="1"/>
  <c r="E463" i="28" s="1"/>
  <c r="J463" i="28" s="1"/>
  <c r="B464" i="28"/>
  <c r="C464" i="28" s="1"/>
  <c r="E464" i="28" s="1"/>
  <c r="J464" i="28" s="1"/>
  <c r="B465" i="28"/>
  <c r="C465" i="28" s="1"/>
  <c r="E465" i="28" s="1"/>
  <c r="J465" i="28" s="1"/>
  <c r="K465" i="28" s="1"/>
  <c r="B466" i="28"/>
  <c r="D466" i="28" s="1"/>
  <c r="K464" i="28" l="1"/>
  <c r="K463" i="28"/>
  <c r="D463" i="28"/>
  <c r="D465" i="28"/>
  <c r="C466" i="28"/>
  <c r="E466" i="28" s="1"/>
  <c r="J466" i="28" s="1"/>
  <c r="K466" i="28" s="1"/>
  <c r="C462" i="28"/>
  <c r="E462" i="28" s="1"/>
  <c r="J462" i="28" s="1"/>
  <c r="K462" i="28" s="1"/>
  <c r="D464" i="28"/>
  <c r="I611" i="28"/>
  <c r="J611" i="28"/>
  <c r="A612" i="28"/>
  <c r="A613" i="28"/>
  <c r="B613" i="28" s="1"/>
  <c r="D613" i="28" s="1"/>
  <c r="A614" i="28"/>
  <c r="B614" i="28" s="1"/>
  <c r="C614" i="28" s="1"/>
  <c r="E614" i="28" s="1"/>
  <c r="J614" i="28" s="1"/>
  <c r="K614" i="28" s="1"/>
  <c r="A615" i="28"/>
  <c r="B615" i="28" s="1"/>
  <c r="A616" i="28"/>
  <c r="A617" i="28"/>
  <c r="B617" i="28" s="1"/>
  <c r="A624" i="28"/>
  <c r="B624" i="28" s="1"/>
  <c r="C624" i="28" s="1"/>
  <c r="E624" i="28" s="1"/>
  <c r="J624" i="28" s="1"/>
  <c r="I613" i="28"/>
  <c r="I614" i="28"/>
  <c r="I615" i="28"/>
  <c r="B616" i="28"/>
  <c r="C616" i="28" s="1"/>
  <c r="E616" i="28" s="1"/>
  <c r="J616" i="28" s="1"/>
  <c r="I616" i="28"/>
  <c r="I617" i="28"/>
  <c r="I624" i="28"/>
  <c r="K611" i="28" l="1"/>
  <c r="K616" i="28"/>
  <c r="K624" i="28"/>
  <c r="D614" i="28"/>
  <c r="C615" i="28"/>
  <c r="E615" i="28" s="1"/>
  <c r="J615" i="28" s="1"/>
  <c r="K615" i="28" s="1"/>
  <c r="D615" i="28"/>
  <c r="D617" i="28"/>
  <c r="C617" i="28"/>
  <c r="E617" i="28" s="1"/>
  <c r="J617" i="28" s="1"/>
  <c r="K617" i="28" s="1"/>
  <c r="D624" i="28"/>
  <c r="C613" i="28"/>
  <c r="E613" i="28" s="1"/>
  <c r="J613" i="28" s="1"/>
  <c r="K613" i="28" s="1"/>
  <c r="D616" i="28"/>
  <c r="H687" i="28"/>
  <c r="I24" i="28" l="1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140" i="28"/>
  <c r="I141" i="28"/>
  <c r="I142" i="28"/>
  <c r="I143" i="28"/>
  <c r="I144" i="28"/>
  <c r="I145" i="28"/>
  <c r="I146" i="28"/>
  <c r="I147" i="28"/>
  <c r="I148" i="28"/>
  <c r="I149" i="28"/>
  <c r="I150" i="28"/>
  <c r="I151" i="28"/>
  <c r="I152" i="28"/>
  <c r="I153" i="28"/>
  <c r="I154" i="28"/>
  <c r="I155" i="28"/>
  <c r="I156" i="28"/>
  <c r="I157" i="28"/>
  <c r="I158" i="28"/>
  <c r="I159" i="28"/>
  <c r="I160" i="28"/>
  <c r="I161" i="28"/>
  <c r="I162" i="28"/>
  <c r="I163" i="28"/>
  <c r="I164" i="28"/>
  <c r="I165" i="28"/>
  <c r="I166" i="28"/>
  <c r="I167" i="28"/>
  <c r="I168" i="28"/>
  <c r="I169" i="28"/>
  <c r="I170" i="28"/>
  <c r="I171" i="28"/>
  <c r="I172" i="28"/>
  <c r="I173" i="28"/>
  <c r="I174" i="28"/>
  <c r="I175" i="28"/>
  <c r="I176" i="28"/>
  <c r="I177" i="28"/>
  <c r="I178" i="28"/>
  <c r="I179" i="28"/>
  <c r="I180" i="28"/>
  <c r="I181" i="28"/>
  <c r="I182" i="28"/>
  <c r="I183" i="28"/>
  <c r="I184" i="28"/>
  <c r="I185" i="28"/>
  <c r="I186" i="28"/>
  <c r="I187" i="28"/>
  <c r="I188" i="28"/>
  <c r="I189" i="28"/>
  <c r="I190" i="28"/>
  <c r="I191" i="28"/>
  <c r="I192" i="28"/>
  <c r="I193" i="28"/>
  <c r="I194" i="28"/>
  <c r="I195" i="28"/>
  <c r="I196" i="28"/>
  <c r="I197" i="28"/>
  <c r="I198" i="28"/>
  <c r="I199" i="28"/>
  <c r="I200" i="28"/>
  <c r="I201" i="28"/>
  <c r="I202" i="28"/>
  <c r="I203" i="28"/>
  <c r="I204" i="28"/>
  <c r="I205" i="28"/>
  <c r="I206" i="28"/>
  <c r="I207" i="28"/>
  <c r="I208" i="28"/>
  <c r="I209" i="28"/>
  <c r="I210" i="28"/>
  <c r="I211" i="28"/>
  <c r="I212" i="28"/>
  <c r="I213" i="28"/>
  <c r="I214" i="28"/>
  <c r="I215" i="28"/>
  <c r="I216" i="28"/>
  <c r="I217" i="28"/>
  <c r="I218" i="28"/>
  <c r="I219" i="28"/>
  <c r="I220" i="28"/>
  <c r="I221" i="28"/>
  <c r="I222" i="28"/>
  <c r="I223" i="28"/>
  <c r="I224" i="28"/>
  <c r="I225" i="28"/>
  <c r="I226" i="28"/>
  <c r="I227" i="28"/>
  <c r="I228" i="28"/>
  <c r="I229" i="28"/>
  <c r="I230" i="28"/>
  <c r="I231" i="28"/>
  <c r="I232" i="28"/>
  <c r="I233" i="28"/>
  <c r="I234" i="28"/>
  <c r="I235" i="28"/>
  <c r="I236" i="28"/>
  <c r="I237" i="28"/>
  <c r="I238" i="28"/>
  <c r="I239" i="28"/>
  <c r="I240" i="28"/>
  <c r="I241" i="28"/>
  <c r="I242" i="28"/>
  <c r="I243" i="28"/>
  <c r="I244" i="28"/>
  <c r="I245" i="28"/>
  <c r="I246" i="28"/>
  <c r="I247" i="28"/>
  <c r="I248" i="28"/>
  <c r="I249" i="28"/>
  <c r="I250" i="28"/>
  <c r="I251" i="28"/>
  <c r="I252" i="28"/>
  <c r="I253" i="28"/>
  <c r="I254" i="28"/>
  <c r="I255" i="28"/>
  <c r="I256" i="28"/>
  <c r="I257" i="28"/>
  <c r="I258" i="28"/>
  <c r="I259" i="28"/>
  <c r="I260" i="28"/>
  <c r="I261" i="28"/>
  <c r="I262" i="28"/>
  <c r="I263" i="28"/>
  <c r="I264" i="28"/>
  <c r="I265" i="28"/>
  <c r="I266" i="28"/>
  <c r="I267" i="28"/>
  <c r="I268" i="28"/>
  <c r="I269" i="28"/>
  <c r="I270" i="28"/>
  <c r="I271" i="28"/>
  <c r="I272" i="28"/>
  <c r="I273" i="28"/>
  <c r="I274" i="28"/>
  <c r="I275" i="28"/>
  <c r="I276" i="28"/>
  <c r="I277" i="28"/>
  <c r="I278" i="28"/>
  <c r="I279" i="28"/>
  <c r="I280" i="28"/>
  <c r="I281" i="28"/>
  <c r="I282" i="28"/>
  <c r="I283" i="28"/>
  <c r="I284" i="28"/>
  <c r="I285" i="28"/>
  <c r="I286" i="28"/>
  <c r="I287" i="28"/>
  <c r="I288" i="28"/>
  <c r="I289" i="28"/>
  <c r="I290" i="28"/>
  <c r="I291" i="28"/>
  <c r="I292" i="28"/>
  <c r="I293" i="28"/>
  <c r="I294" i="28"/>
  <c r="I295" i="28"/>
  <c r="I296" i="28"/>
  <c r="I297" i="28"/>
  <c r="I298" i="28"/>
  <c r="I299" i="28"/>
  <c r="I300" i="28"/>
  <c r="I301" i="28"/>
  <c r="I302" i="28"/>
  <c r="I303" i="28"/>
  <c r="I304" i="28"/>
  <c r="I305" i="28"/>
  <c r="I306" i="28"/>
  <c r="I307" i="28"/>
  <c r="I308" i="28"/>
  <c r="I309" i="28"/>
  <c r="I310" i="28"/>
  <c r="I311" i="28"/>
  <c r="I312" i="28"/>
  <c r="I313" i="28"/>
  <c r="I314" i="28"/>
  <c r="I315" i="28"/>
  <c r="I316" i="28"/>
  <c r="I317" i="28"/>
  <c r="I318" i="28"/>
  <c r="I319" i="28"/>
  <c r="I320" i="28"/>
  <c r="I321" i="28"/>
  <c r="I322" i="28"/>
  <c r="I323" i="28"/>
  <c r="I324" i="28"/>
  <c r="I325" i="28"/>
  <c r="I326" i="28"/>
  <c r="I327" i="28"/>
  <c r="I328" i="28"/>
  <c r="I329" i="28"/>
  <c r="I330" i="28"/>
  <c r="I331" i="28"/>
  <c r="I332" i="28"/>
  <c r="I333" i="28"/>
  <c r="I334" i="28"/>
  <c r="I335" i="28"/>
  <c r="I336" i="28"/>
  <c r="I337" i="28"/>
  <c r="I338" i="28"/>
  <c r="I339" i="28"/>
  <c r="I347" i="28"/>
  <c r="I348" i="28"/>
  <c r="I349" i="28"/>
  <c r="I350" i="28"/>
  <c r="I351" i="28"/>
  <c r="I352" i="28"/>
  <c r="I353" i="28"/>
  <c r="I354" i="28"/>
  <c r="I355" i="28"/>
  <c r="I356" i="28"/>
  <c r="I357" i="28"/>
  <c r="I358" i="28"/>
  <c r="I359" i="28"/>
  <c r="I360" i="28"/>
  <c r="I361" i="28"/>
  <c r="I362" i="28"/>
  <c r="I363" i="28"/>
  <c r="I364" i="28"/>
  <c r="I365" i="28"/>
  <c r="I366" i="28"/>
  <c r="I367" i="28"/>
  <c r="I368" i="28"/>
  <c r="I369" i="28"/>
  <c r="I370" i="28"/>
  <c r="I371" i="28"/>
  <c r="I372" i="28"/>
  <c r="I373" i="28"/>
  <c r="I374" i="28"/>
  <c r="I375" i="28"/>
  <c r="I376" i="28"/>
  <c r="I377" i="28"/>
  <c r="I378" i="28"/>
  <c r="I379" i="28"/>
  <c r="I380" i="28"/>
  <c r="I381" i="28"/>
  <c r="I382" i="28"/>
  <c r="I383" i="28"/>
  <c r="I384" i="28"/>
  <c r="I385" i="28"/>
  <c r="I386" i="28"/>
  <c r="I387" i="28"/>
  <c r="I388" i="28"/>
  <c r="I389" i="28"/>
  <c r="I390" i="28"/>
  <c r="I391" i="28"/>
  <c r="I392" i="28"/>
  <c r="I393" i="28"/>
  <c r="I394" i="28"/>
  <c r="I395" i="28"/>
  <c r="I396" i="28"/>
  <c r="I397" i="28"/>
  <c r="I398" i="28"/>
  <c r="I399" i="28"/>
  <c r="I400" i="28"/>
  <c r="I401" i="28"/>
  <c r="I402" i="28"/>
  <c r="I403" i="28"/>
  <c r="I404" i="28"/>
  <c r="I405" i="28"/>
  <c r="I406" i="28"/>
  <c r="I407" i="28"/>
  <c r="I408" i="28"/>
  <c r="I409" i="28"/>
  <c r="I410" i="28"/>
  <c r="I411" i="28"/>
  <c r="I412" i="28"/>
  <c r="I413" i="28"/>
  <c r="I414" i="28"/>
  <c r="I415" i="28"/>
  <c r="I416" i="28"/>
  <c r="I417" i="28"/>
  <c r="I418" i="28"/>
  <c r="I419" i="28"/>
  <c r="I420" i="28"/>
  <c r="I421" i="28"/>
  <c r="I422" i="28"/>
  <c r="I423" i="28"/>
  <c r="I424" i="28"/>
  <c r="I425" i="28"/>
  <c r="I426" i="28"/>
  <c r="I427" i="28"/>
  <c r="I428" i="28"/>
  <c r="I429" i="28"/>
  <c r="I430" i="28"/>
  <c r="I431" i="28"/>
  <c r="I432" i="28"/>
  <c r="I433" i="28"/>
  <c r="I434" i="28"/>
  <c r="I435" i="28"/>
  <c r="I436" i="28"/>
  <c r="I437" i="28"/>
  <c r="I438" i="28"/>
  <c r="I439" i="28"/>
  <c r="I440" i="28"/>
  <c r="I441" i="28"/>
  <c r="I442" i="28"/>
  <c r="I443" i="28"/>
  <c r="I444" i="28"/>
  <c r="I445" i="28"/>
  <c r="I446" i="28"/>
  <c r="I447" i="28"/>
  <c r="I448" i="28"/>
  <c r="I449" i="28"/>
  <c r="I450" i="28"/>
  <c r="I451" i="28"/>
  <c r="I452" i="28"/>
  <c r="I453" i="28"/>
  <c r="I454" i="28"/>
  <c r="I455" i="28"/>
  <c r="I456" i="28"/>
  <c r="I457" i="28"/>
  <c r="I458" i="28"/>
  <c r="I459" i="28"/>
  <c r="I460" i="28"/>
  <c r="I468" i="28"/>
  <c r="I469" i="28"/>
  <c r="I470" i="28"/>
  <c r="I471" i="28"/>
  <c r="I472" i="28"/>
  <c r="I473" i="28"/>
  <c r="I474" i="28"/>
  <c r="I475" i="28"/>
  <c r="I476" i="28"/>
  <c r="I477" i="28"/>
  <c r="I478" i="28"/>
  <c r="I479" i="28"/>
  <c r="I480" i="28"/>
  <c r="I481" i="28"/>
  <c r="I482" i="28"/>
  <c r="I483" i="28"/>
  <c r="I484" i="28"/>
  <c r="I485" i="28"/>
  <c r="I486" i="28"/>
  <c r="I487" i="28"/>
  <c r="I488" i="28"/>
  <c r="I489" i="28"/>
  <c r="I490" i="28"/>
  <c r="I491" i="28"/>
  <c r="I492" i="28"/>
  <c r="I493" i="28"/>
  <c r="I494" i="28"/>
  <c r="I495" i="28"/>
  <c r="I496" i="28"/>
  <c r="I497" i="28"/>
  <c r="I498" i="28"/>
  <c r="I499" i="28"/>
  <c r="I500" i="28"/>
  <c r="I501" i="28"/>
  <c r="I502" i="28"/>
  <c r="I503" i="28"/>
  <c r="I504" i="28"/>
  <c r="I505" i="28"/>
  <c r="I506" i="28"/>
  <c r="I507" i="28"/>
  <c r="I508" i="28"/>
  <c r="I509" i="28"/>
  <c r="I510" i="28"/>
  <c r="I511" i="28"/>
  <c r="I512" i="28"/>
  <c r="I513" i="28"/>
  <c r="I514" i="28"/>
  <c r="I515" i="28"/>
  <c r="I516" i="28"/>
  <c r="I517" i="28"/>
  <c r="I518" i="28"/>
  <c r="I519" i="28"/>
  <c r="I520" i="28"/>
  <c r="I521" i="28"/>
  <c r="I522" i="28"/>
  <c r="I523" i="28"/>
  <c r="I524" i="28"/>
  <c r="I525" i="28"/>
  <c r="I526" i="28"/>
  <c r="I527" i="28"/>
  <c r="I528" i="28"/>
  <c r="I529" i="28"/>
  <c r="I530" i="28"/>
  <c r="I531" i="28"/>
  <c r="I532" i="28"/>
  <c r="I533" i="28"/>
  <c r="I534" i="28"/>
  <c r="I535" i="28"/>
  <c r="I536" i="28"/>
  <c r="I537" i="28"/>
  <c r="I538" i="28"/>
  <c r="I539" i="28"/>
  <c r="I540" i="28"/>
  <c r="I541" i="28"/>
  <c r="I542" i="28"/>
  <c r="I543" i="28"/>
  <c r="I544" i="28"/>
  <c r="I545" i="28"/>
  <c r="I546" i="28"/>
  <c r="I547" i="28"/>
  <c r="I548" i="28"/>
  <c r="I549" i="28"/>
  <c r="I550" i="28"/>
  <c r="I551" i="28"/>
  <c r="I552" i="28"/>
  <c r="I553" i="28"/>
  <c r="I554" i="28"/>
  <c r="I555" i="28"/>
  <c r="I556" i="28"/>
  <c r="I557" i="28"/>
  <c r="I558" i="28"/>
  <c r="I559" i="28"/>
  <c r="I560" i="28"/>
  <c r="I561" i="28"/>
  <c r="I562" i="28"/>
  <c r="I563" i="28"/>
  <c r="I564" i="28"/>
  <c r="I565" i="28"/>
  <c r="I566" i="28"/>
  <c r="I567" i="28"/>
  <c r="I568" i="28"/>
  <c r="I569" i="28"/>
  <c r="I570" i="28"/>
  <c r="I571" i="28"/>
  <c r="I572" i="28"/>
  <c r="I573" i="28"/>
  <c r="I574" i="28"/>
  <c r="I575" i="28"/>
  <c r="I576" i="28"/>
  <c r="I577" i="28"/>
  <c r="I578" i="28"/>
  <c r="I579" i="28"/>
  <c r="I580" i="28"/>
  <c r="I581" i="28"/>
  <c r="I582" i="28"/>
  <c r="I583" i="28"/>
  <c r="I584" i="28"/>
  <c r="I585" i="28"/>
  <c r="I586" i="28"/>
  <c r="I587" i="28"/>
  <c r="I588" i="28"/>
  <c r="I589" i="28"/>
  <c r="I590" i="28"/>
  <c r="I591" i="28"/>
  <c r="I592" i="28"/>
  <c r="I593" i="28"/>
  <c r="I594" i="28"/>
  <c r="I595" i="28"/>
  <c r="I596" i="28"/>
  <c r="I597" i="28"/>
  <c r="I598" i="28"/>
  <c r="I599" i="28"/>
  <c r="I600" i="28"/>
  <c r="I601" i="28"/>
  <c r="I602" i="28"/>
  <c r="I603" i="28"/>
  <c r="I604" i="28"/>
  <c r="I605" i="28"/>
  <c r="I606" i="28"/>
  <c r="I607" i="28"/>
  <c r="I608" i="28"/>
  <c r="I609" i="28"/>
  <c r="I610" i="28"/>
  <c r="I612" i="28"/>
  <c r="I625" i="28"/>
  <c r="I626" i="28"/>
  <c r="I627" i="28"/>
  <c r="I628" i="28"/>
  <c r="I629" i="28"/>
  <c r="I630" i="28"/>
  <c r="I631" i="28"/>
  <c r="I632" i="28"/>
  <c r="I633" i="28"/>
  <c r="I634" i="28"/>
  <c r="I635" i="28"/>
  <c r="I636" i="28"/>
  <c r="I637" i="28"/>
  <c r="I638" i="28"/>
  <c r="I639" i="28"/>
  <c r="I640" i="28"/>
  <c r="I641" i="28"/>
  <c r="I642" i="28"/>
  <c r="I643" i="28"/>
  <c r="I644" i="28"/>
  <c r="I645" i="28"/>
  <c r="I646" i="28"/>
  <c r="I647" i="28"/>
  <c r="I648" i="28"/>
  <c r="I649" i="28"/>
  <c r="I650" i="28"/>
  <c r="I651" i="28"/>
  <c r="I652" i="28"/>
  <c r="I653" i="28"/>
  <c r="I654" i="28"/>
  <c r="I655" i="28"/>
  <c r="I656" i="28"/>
  <c r="I657" i="28"/>
  <c r="I658" i="28"/>
  <c r="I659" i="28"/>
  <c r="I660" i="28"/>
  <c r="I661" i="28"/>
  <c r="I662" i="28"/>
  <c r="I663" i="28"/>
  <c r="I664" i="28"/>
  <c r="I665" i="28"/>
  <c r="I666" i="28"/>
  <c r="I667" i="28"/>
  <c r="I668" i="28"/>
  <c r="I669" i="28"/>
  <c r="I670" i="28"/>
  <c r="I671" i="28"/>
  <c r="I672" i="28"/>
  <c r="I673" i="28"/>
  <c r="I674" i="28"/>
  <c r="I675" i="28"/>
  <c r="I676" i="28"/>
  <c r="I677" i="28"/>
  <c r="I678" i="28"/>
  <c r="I679" i="28"/>
  <c r="I680" i="28"/>
  <c r="I681" i="28"/>
  <c r="I682" i="28"/>
  <c r="I683" i="28"/>
  <c r="I684" i="28"/>
  <c r="I685" i="28"/>
  <c r="I686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K114" i="28" l="1"/>
  <c r="K213" i="28"/>
  <c r="K304" i="28"/>
  <c r="K317" i="28"/>
  <c r="K365" i="28"/>
  <c r="K394" i="28"/>
  <c r="K413" i="28"/>
  <c r="K679" i="28"/>
  <c r="B278" i="28" l="1"/>
  <c r="D278" i="28" s="1"/>
  <c r="B275" i="28"/>
  <c r="D275" i="28" s="1"/>
  <c r="J279" i="28"/>
  <c r="K279" i="28" s="1"/>
  <c r="B276" i="28" l="1"/>
  <c r="D276" i="28" s="1"/>
  <c r="B273" i="28"/>
  <c r="D273" i="28" s="1"/>
  <c r="B277" i="28"/>
  <c r="D277" i="28" s="1"/>
  <c r="B274" i="28"/>
  <c r="D274" i="28" s="1"/>
  <c r="C275" i="28"/>
  <c r="E275" i="28" s="1"/>
  <c r="J275" i="28" s="1"/>
  <c r="K275" i="28" s="1"/>
  <c r="C278" i="28"/>
  <c r="E278" i="28" s="1"/>
  <c r="J278" i="28" s="1"/>
  <c r="K278" i="28" s="1"/>
  <c r="B669" i="28"/>
  <c r="C669" i="28" s="1"/>
  <c r="E669" i="28" s="1"/>
  <c r="J669" i="28" s="1"/>
  <c r="K669" i="28" s="1"/>
  <c r="B670" i="28"/>
  <c r="D670" i="28" s="1"/>
  <c r="B671" i="28"/>
  <c r="D671" i="28" s="1"/>
  <c r="B672" i="28"/>
  <c r="D672" i="28" s="1"/>
  <c r="B673" i="28"/>
  <c r="C673" i="28" s="1"/>
  <c r="E673" i="28" s="1"/>
  <c r="J673" i="28" s="1"/>
  <c r="K673" i="28" s="1"/>
  <c r="B423" i="28"/>
  <c r="C423" i="28" s="1"/>
  <c r="E423" i="28" s="1"/>
  <c r="B424" i="28"/>
  <c r="C424" i="28" s="1"/>
  <c r="E424" i="28" s="1"/>
  <c r="J424" i="28" s="1"/>
  <c r="K424" i="28" s="1"/>
  <c r="B425" i="28"/>
  <c r="C425" i="28" s="1"/>
  <c r="E425" i="28" s="1"/>
  <c r="J425" i="28" s="1"/>
  <c r="K425" i="28" s="1"/>
  <c r="B426" i="28"/>
  <c r="C426" i="28" s="1"/>
  <c r="E426" i="28" s="1"/>
  <c r="J426" i="28" s="1"/>
  <c r="K426" i="28" s="1"/>
  <c r="B427" i="28"/>
  <c r="C427" i="28" s="1"/>
  <c r="E427" i="28" s="1"/>
  <c r="J427" i="28" s="1"/>
  <c r="K427" i="28" s="1"/>
  <c r="B428" i="28"/>
  <c r="C428" i="28" s="1"/>
  <c r="E428" i="28" s="1"/>
  <c r="J428" i="28" s="1"/>
  <c r="K428" i="28" s="1"/>
  <c r="B429" i="28"/>
  <c r="C429" i="28" s="1"/>
  <c r="E429" i="28" s="1"/>
  <c r="J429" i="28" s="1"/>
  <c r="K429" i="28" s="1"/>
  <c r="B108" i="28"/>
  <c r="C108" i="28" s="1"/>
  <c r="E108" i="28" s="1"/>
  <c r="B109" i="28"/>
  <c r="C109" i="28" s="1"/>
  <c r="E109" i="28" s="1"/>
  <c r="J109" i="28" s="1"/>
  <c r="K109" i="28" s="1"/>
  <c r="B110" i="28"/>
  <c r="C110" i="28" s="1"/>
  <c r="E110" i="28" s="1"/>
  <c r="J110" i="28" s="1"/>
  <c r="K110" i="28" s="1"/>
  <c r="B111" i="28"/>
  <c r="C111" i="28" s="1"/>
  <c r="E111" i="28" s="1"/>
  <c r="J111" i="28" s="1"/>
  <c r="K111" i="28" s="1"/>
  <c r="B112" i="28"/>
  <c r="C112" i="28" s="1"/>
  <c r="E112" i="28" s="1"/>
  <c r="J112" i="28" s="1"/>
  <c r="K112" i="28" s="1"/>
  <c r="B113" i="28"/>
  <c r="C113" i="28" s="1"/>
  <c r="E113" i="28" s="1"/>
  <c r="J113" i="28" s="1"/>
  <c r="K113" i="28" s="1"/>
  <c r="B114" i="28"/>
  <c r="C114" i="28" s="1"/>
  <c r="E114" i="28" s="1"/>
  <c r="C276" i="28" l="1"/>
  <c r="E276" i="28" s="1"/>
  <c r="J276" i="28" s="1"/>
  <c r="K276" i="28" s="1"/>
  <c r="C274" i="28"/>
  <c r="E274" i="28" s="1"/>
  <c r="J274" i="28" s="1"/>
  <c r="K274" i="28" s="1"/>
  <c r="C277" i="28"/>
  <c r="E277" i="28" s="1"/>
  <c r="J277" i="28" s="1"/>
  <c r="K277" i="28" s="1"/>
  <c r="C273" i="28"/>
  <c r="E273" i="28" s="1"/>
  <c r="J273" i="28" s="1"/>
  <c r="K273" i="28" s="1"/>
  <c r="C671" i="28"/>
  <c r="E671" i="28" s="1"/>
  <c r="J671" i="28" s="1"/>
  <c r="K671" i="28" s="1"/>
  <c r="C672" i="28"/>
  <c r="E672" i="28" s="1"/>
  <c r="J672" i="28" s="1"/>
  <c r="K672" i="28" s="1"/>
  <c r="C670" i="28"/>
  <c r="E670" i="28" s="1"/>
  <c r="J670" i="28" s="1"/>
  <c r="K670" i="28" s="1"/>
  <c r="D673" i="28"/>
  <c r="D669" i="28"/>
  <c r="D429" i="28"/>
  <c r="D428" i="28"/>
  <c r="D427" i="28"/>
  <c r="D426" i="28"/>
  <c r="D425" i="28"/>
  <c r="D424" i="28"/>
  <c r="D423" i="28"/>
  <c r="D114" i="28"/>
  <c r="D113" i="28"/>
  <c r="D112" i="28"/>
  <c r="D111" i="28"/>
  <c r="D110" i="28"/>
  <c r="D109" i="28"/>
  <c r="D108" i="28"/>
  <c r="B446" i="28"/>
  <c r="C446" i="28" s="1"/>
  <c r="E446" i="28" s="1"/>
  <c r="B447" i="28"/>
  <c r="C447" i="28" s="1"/>
  <c r="E447" i="28" s="1"/>
  <c r="J447" i="28" s="1"/>
  <c r="K447" i="28" s="1"/>
  <c r="G36" i="28"/>
  <c r="G37" i="28"/>
  <c r="G38" i="28"/>
  <c r="G39" i="28"/>
  <c r="G35" i="28"/>
  <c r="B35" i="28"/>
  <c r="C35" i="28" s="1"/>
  <c r="E35" i="28" s="1"/>
  <c r="J35" i="28" s="1"/>
  <c r="K35" i="28" s="1"/>
  <c r="B36" i="28"/>
  <c r="D36" i="28" s="1"/>
  <c r="B37" i="28"/>
  <c r="C37" i="28" s="1"/>
  <c r="E37" i="28" s="1"/>
  <c r="J37" i="28" s="1"/>
  <c r="K37" i="28" s="1"/>
  <c r="B38" i="28"/>
  <c r="C38" i="28" s="1"/>
  <c r="E38" i="28" s="1"/>
  <c r="J38" i="28" s="1"/>
  <c r="K38" i="28" s="1"/>
  <c r="B39" i="28"/>
  <c r="C39" i="28" s="1"/>
  <c r="E39" i="28" s="1"/>
  <c r="J39" i="28" s="1"/>
  <c r="K39" i="28" s="1"/>
  <c r="B40" i="28"/>
  <c r="C40" i="28" s="1"/>
  <c r="J40" i="28"/>
  <c r="K40" i="28" s="1"/>
  <c r="G675" i="28"/>
  <c r="G676" i="28"/>
  <c r="G677" i="28"/>
  <c r="G678" i="28"/>
  <c r="G674" i="28"/>
  <c r="B668" i="28"/>
  <c r="C668" i="28" s="1"/>
  <c r="E668" i="28" s="1"/>
  <c r="J668" i="28" s="1"/>
  <c r="K668" i="28" s="1"/>
  <c r="B674" i="28"/>
  <c r="D674" i="28" s="1"/>
  <c r="B675" i="28"/>
  <c r="D675" i="28" s="1"/>
  <c r="B676" i="28"/>
  <c r="D676" i="28" s="1"/>
  <c r="B677" i="28"/>
  <c r="D677" i="28" s="1"/>
  <c r="B678" i="28"/>
  <c r="D678" i="28" s="1"/>
  <c r="B679" i="28"/>
  <c r="C679" i="28" s="1"/>
  <c r="E679" i="28" s="1"/>
  <c r="C36" i="28" l="1"/>
  <c r="E36" i="28" s="1"/>
  <c r="J36" i="28" s="1"/>
  <c r="K36" i="28" s="1"/>
  <c r="C677" i="28"/>
  <c r="E677" i="28" s="1"/>
  <c r="J677" i="28" s="1"/>
  <c r="K677" i="28" s="1"/>
  <c r="D668" i="28"/>
  <c r="D40" i="28"/>
  <c r="D447" i="28"/>
  <c r="D446" i="28"/>
  <c r="C675" i="28"/>
  <c r="E675" i="28" s="1"/>
  <c r="J675" i="28" s="1"/>
  <c r="K675" i="28" s="1"/>
  <c r="D679" i="28"/>
  <c r="D38" i="28"/>
  <c r="D39" i="28"/>
  <c r="D37" i="28"/>
  <c r="D35" i="28"/>
  <c r="C678" i="28"/>
  <c r="E678" i="28" s="1"/>
  <c r="J678" i="28" s="1"/>
  <c r="K678" i="28" s="1"/>
  <c r="C676" i="28"/>
  <c r="E676" i="28" s="1"/>
  <c r="J676" i="28" s="1"/>
  <c r="K676" i="28" s="1"/>
  <c r="C674" i="28"/>
  <c r="E674" i="28" s="1"/>
  <c r="J674" i="28" s="1"/>
  <c r="K674" i="28" s="1"/>
  <c r="E3" i="30" l="1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20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1" i="30"/>
  <c r="E142" i="30"/>
  <c r="E143" i="30"/>
  <c r="E144" i="30"/>
  <c r="E145" i="30"/>
  <c r="E146" i="30"/>
  <c r="E147" i="30"/>
  <c r="E148" i="30"/>
  <c r="E149" i="30"/>
  <c r="E150" i="30"/>
  <c r="E151" i="30"/>
  <c r="E152" i="30"/>
  <c r="E153" i="30"/>
  <c r="E154" i="30"/>
  <c r="E155" i="30"/>
  <c r="E156" i="30"/>
  <c r="E157" i="30"/>
  <c r="E158" i="30"/>
  <c r="E159" i="30"/>
  <c r="E160" i="30"/>
  <c r="E161" i="30"/>
  <c r="E162" i="30"/>
  <c r="E163" i="30"/>
  <c r="E164" i="30"/>
  <c r="E165" i="30"/>
  <c r="E166" i="30"/>
  <c r="E167" i="30"/>
  <c r="E168" i="30"/>
  <c r="E169" i="30"/>
  <c r="E170" i="30"/>
  <c r="E171" i="30"/>
  <c r="E172" i="30"/>
  <c r="E173" i="30"/>
  <c r="E174" i="30"/>
  <c r="E175" i="30"/>
  <c r="E176" i="30"/>
  <c r="E177" i="30"/>
  <c r="E178" i="30"/>
  <c r="E179" i="30"/>
  <c r="E180" i="30"/>
  <c r="E181" i="30"/>
  <c r="E182" i="30"/>
  <c r="E183" i="30"/>
  <c r="E185" i="30"/>
  <c r="E186" i="30"/>
  <c r="E187" i="30"/>
  <c r="E189" i="30"/>
  <c r="E190" i="30"/>
  <c r="E191" i="30"/>
  <c r="E192" i="30"/>
  <c r="E193" i="30"/>
  <c r="E194" i="30"/>
  <c r="E195" i="30"/>
  <c r="E198" i="30"/>
  <c r="E199" i="30"/>
  <c r="E200" i="30"/>
  <c r="E201" i="30"/>
  <c r="E202" i="30"/>
  <c r="E203" i="30"/>
  <c r="E204" i="30"/>
  <c r="E205" i="30"/>
  <c r="E206" i="30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E220" i="30"/>
  <c r="E221" i="30"/>
  <c r="E222" i="30"/>
  <c r="E223" i="30"/>
  <c r="E224" i="30"/>
  <c r="E225" i="30"/>
  <c r="E226" i="30"/>
  <c r="E227" i="30"/>
  <c r="E228" i="30"/>
  <c r="E229" i="30"/>
  <c r="E230" i="30"/>
  <c r="E231" i="30"/>
  <c r="E232" i="30"/>
  <c r="E233" i="30"/>
  <c r="E234" i="30"/>
  <c r="E235" i="30"/>
  <c r="E236" i="30"/>
  <c r="E237" i="30"/>
  <c r="E238" i="30"/>
  <c r="E239" i="30"/>
  <c r="E240" i="30"/>
  <c r="E241" i="30"/>
  <c r="E242" i="30"/>
  <c r="E243" i="30"/>
  <c r="E244" i="30"/>
  <c r="E245" i="30"/>
  <c r="E246" i="30"/>
  <c r="E247" i="30"/>
  <c r="E248" i="30"/>
  <c r="E249" i="30"/>
  <c r="E250" i="30"/>
  <c r="E251" i="30"/>
  <c r="E252" i="30"/>
  <c r="E253" i="30"/>
  <c r="E257" i="30"/>
  <c r="E258" i="30"/>
  <c r="E259" i="30"/>
  <c r="E260" i="30"/>
  <c r="E261" i="30"/>
  <c r="E262" i="30"/>
  <c r="E263" i="30"/>
  <c r="E264" i="30"/>
  <c r="E265" i="30"/>
  <c r="E266" i="30"/>
  <c r="E267" i="30"/>
  <c r="E268" i="30"/>
  <c r="E269" i="30"/>
  <c r="E270" i="30"/>
  <c r="E271" i="30"/>
  <c r="E272" i="30"/>
  <c r="E273" i="30"/>
  <c r="E274" i="30"/>
  <c r="E275" i="30"/>
  <c r="E276" i="30"/>
  <c r="E277" i="30"/>
  <c r="E278" i="30"/>
  <c r="E279" i="30"/>
  <c r="E280" i="30"/>
  <c r="E282" i="30"/>
  <c r="E283" i="30"/>
  <c r="E284" i="30"/>
  <c r="E285" i="30"/>
  <c r="E286" i="30"/>
  <c r="E287" i="30"/>
  <c r="E288" i="30"/>
  <c r="E289" i="30"/>
  <c r="E290" i="30"/>
  <c r="E291" i="30"/>
  <c r="E292" i="30"/>
  <c r="E293" i="30"/>
  <c r="E294" i="30"/>
  <c r="E295" i="30"/>
  <c r="E296" i="30"/>
  <c r="E297" i="30"/>
  <c r="E298" i="30"/>
  <c r="E299" i="30"/>
  <c r="E300" i="30"/>
  <c r="E301" i="30"/>
  <c r="E302" i="30"/>
  <c r="E303" i="30"/>
  <c r="E304" i="30"/>
  <c r="E305" i="30"/>
  <c r="E306" i="30"/>
  <c r="E307" i="30"/>
  <c r="E308" i="30"/>
  <c r="E309" i="30"/>
  <c r="E310" i="30"/>
  <c r="E311" i="30"/>
  <c r="E312" i="30"/>
  <c r="E313" i="30"/>
  <c r="E317" i="30"/>
  <c r="E318" i="30"/>
  <c r="E319" i="30"/>
  <c r="E320" i="30"/>
  <c r="E321" i="30"/>
  <c r="E322" i="30"/>
  <c r="E323" i="30"/>
  <c r="E324" i="30"/>
  <c r="E325" i="30"/>
  <c r="E326" i="30"/>
  <c r="E327" i="30"/>
  <c r="E328" i="30"/>
  <c r="E329" i="30"/>
  <c r="E330" i="30"/>
  <c r="E332" i="30"/>
  <c r="E333" i="30"/>
  <c r="E334" i="30"/>
  <c r="E335" i="30"/>
  <c r="E337" i="30"/>
  <c r="E340" i="30"/>
  <c r="E341" i="30"/>
  <c r="E342" i="30"/>
  <c r="E343" i="30"/>
  <c r="E344" i="30"/>
  <c r="E345" i="30"/>
  <c r="E346" i="30"/>
  <c r="E347" i="30"/>
  <c r="E348" i="30"/>
  <c r="E349" i="30"/>
  <c r="E350" i="30"/>
  <c r="E351" i="30"/>
  <c r="E352" i="30"/>
  <c r="E353" i="30"/>
  <c r="E354" i="30"/>
  <c r="E355" i="30"/>
  <c r="E356" i="30"/>
  <c r="E357" i="30"/>
  <c r="E358" i="30"/>
  <c r="E359" i="30"/>
  <c r="E360" i="30"/>
  <c r="E361" i="30"/>
  <c r="E362" i="30"/>
  <c r="E363" i="30"/>
  <c r="E364" i="30"/>
  <c r="E365" i="30"/>
  <c r="E366" i="30"/>
  <c r="E367" i="30"/>
  <c r="E368" i="30"/>
  <c r="E369" i="30"/>
  <c r="E370" i="30"/>
  <c r="E371" i="30"/>
  <c r="E372" i="30"/>
  <c r="E373" i="30"/>
  <c r="E374" i="30"/>
  <c r="E375" i="30"/>
  <c r="E376" i="30"/>
  <c r="E377" i="30"/>
  <c r="E378" i="30"/>
  <c r="E379" i="30"/>
  <c r="E380" i="30"/>
  <c r="E381" i="30"/>
  <c r="E385" i="30"/>
  <c r="E386" i="30"/>
  <c r="E387" i="30"/>
  <c r="E388" i="30"/>
  <c r="E389" i="30"/>
  <c r="E390" i="30"/>
  <c r="E391" i="30"/>
  <c r="E392" i="30"/>
  <c r="E395" i="30"/>
  <c r="E396" i="30"/>
  <c r="E397" i="30"/>
  <c r="E400" i="30"/>
  <c r="E401" i="30"/>
  <c r="E402" i="30"/>
  <c r="E403" i="30"/>
  <c r="E404" i="30"/>
  <c r="E405" i="30"/>
  <c r="E406" i="30"/>
  <c r="E407" i="30"/>
  <c r="E408" i="30"/>
  <c r="E409" i="30"/>
  <c r="E411" i="30"/>
  <c r="E412" i="30"/>
  <c r="E413" i="30"/>
  <c r="E414" i="30"/>
  <c r="E415" i="30"/>
  <c r="E416" i="30"/>
  <c r="E417" i="30"/>
  <c r="E418" i="30"/>
  <c r="E420" i="30"/>
  <c r="E421" i="30"/>
  <c r="E422" i="30"/>
  <c r="E423" i="30"/>
  <c r="E424" i="30"/>
  <c r="E425" i="30"/>
  <c r="E429" i="30"/>
  <c r="E432" i="30"/>
  <c r="E433" i="30"/>
  <c r="E434" i="30"/>
  <c r="E435" i="30"/>
  <c r="E436" i="30"/>
  <c r="E437" i="30"/>
  <c r="E438" i="30"/>
  <c r="E439" i="30"/>
  <c r="E440" i="30"/>
  <c r="E441" i="30"/>
  <c r="E442" i="30"/>
  <c r="E444" i="30"/>
  <c r="E445" i="30"/>
  <c r="E446" i="30"/>
  <c r="E447" i="30"/>
  <c r="E448" i="30"/>
  <c r="E449" i="30"/>
  <c r="E450" i="30"/>
  <c r="E454" i="30"/>
  <c r="E455" i="30"/>
  <c r="E456" i="30"/>
  <c r="E457" i="30"/>
  <c r="E458" i="30"/>
  <c r="E459" i="30"/>
  <c r="E460" i="30"/>
  <c r="E461" i="30"/>
  <c r="E462" i="30"/>
  <c r="E463" i="30"/>
  <c r="E464" i="30"/>
  <c r="E465" i="30"/>
  <c r="E466" i="30"/>
  <c r="E467" i="30"/>
  <c r="E468" i="30"/>
  <c r="E469" i="30"/>
  <c r="E470" i="30"/>
  <c r="E471" i="30"/>
  <c r="E472" i="30"/>
  <c r="E473" i="30"/>
  <c r="E474" i="30"/>
  <c r="E475" i="30"/>
  <c r="E476" i="30"/>
  <c r="E477" i="30"/>
  <c r="E478" i="30"/>
  <c r="E479" i="30"/>
  <c r="E480" i="30"/>
  <c r="E481" i="30"/>
  <c r="E482" i="30"/>
  <c r="E483" i="30"/>
  <c r="E484" i="30"/>
  <c r="E485" i="30"/>
  <c r="E486" i="30"/>
  <c r="E487" i="30"/>
  <c r="E488" i="30"/>
  <c r="E489" i="30"/>
  <c r="E490" i="30"/>
  <c r="E491" i="30"/>
  <c r="E492" i="30"/>
  <c r="E493" i="30"/>
  <c r="E494" i="30"/>
  <c r="E495" i="30"/>
  <c r="E498" i="30"/>
  <c r="E499" i="30"/>
  <c r="E500" i="30"/>
  <c r="E502" i="30"/>
  <c r="E503" i="30"/>
  <c r="E504" i="30"/>
  <c r="E505" i="30"/>
  <c r="E506" i="30"/>
  <c r="E507" i="30"/>
  <c r="E508" i="30"/>
  <c r="E509" i="30"/>
  <c r="E510" i="30"/>
  <c r="E511" i="30"/>
  <c r="E512" i="30"/>
  <c r="E513" i="30"/>
  <c r="E514" i="30"/>
  <c r="E515" i="30"/>
  <c r="E516" i="30"/>
  <c r="E517" i="30"/>
  <c r="E518" i="30"/>
  <c r="E519" i="30"/>
  <c r="E520" i="30"/>
  <c r="E521" i="30"/>
  <c r="E522" i="30"/>
  <c r="E523" i="30"/>
  <c r="E524" i="30"/>
  <c r="E525" i="30"/>
  <c r="E526" i="30"/>
  <c r="E527" i="30"/>
  <c r="E528" i="30"/>
  <c r="E529" i="30"/>
  <c r="E530" i="30"/>
  <c r="E531" i="30"/>
  <c r="E532" i="30"/>
  <c r="E533" i="30"/>
  <c r="E534" i="30"/>
  <c r="E535" i="30"/>
  <c r="E536" i="30"/>
  <c r="E537" i="30"/>
  <c r="E538" i="30"/>
  <c r="E539" i="30"/>
  <c r="E540" i="30"/>
  <c r="E541" i="30"/>
  <c r="E542" i="30"/>
  <c r="E543" i="30"/>
  <c r="E544" i="30"/>
  <c r="E545" i="30"/>
  <c r="E546" i="30"/>
  <c r="E547" i="30"/>
  <c r="E548" i="30"/>
  <c r="E549" i="30"/>
  <c r="E550" i="30"/>
  <c r="E551" i="30"/>
  <c r="E552" i="30"/>
  <c r="E553" i="30"/>
  <c r="E554" i="30"/>
  <c r="E555" i="30"/>
  <c r="E556" i="30"/>
  <c r="E557" i="30"/>
  <c r="E558" i="30"/>
  <c r="E559" i="30"/>
  <c r="E560" i="30"/>
  <c r="E561" i="30"/>
  <c r="E562" i="30"/>
  <c r="E563" i="30"/>
  <c r="E564" i="30"/>
  <c r="E565" i="30"/>
  <c r="E566" i="30"/>
  <c r="E567" i="30"/>
  <c r="E568" i="30"/>
  <c r="E569" i="30"/>
  <c r="E570" i="30"/>
  <c r="E571" i="30"/>
  <c r="E572" i="30"/>
  <c r="E573" i="30"/>
  <c r="E574" i="30"/>
  <c r="E575" i="30"/>
  <c r="E576" i="30"/>
  <c r="E577" i="30"/>
  <c r="E578" i="30"/>
  <c r="E579" i="30"/>
  <c r="E580" i="30"/>
  <c r="E581" i="30"/>
  <c r="E582" i="30"/>
  <c r="E583" i="30"/>
  <c r="E584" i="30"/>
  <c r="E585" i="30"/>
  <c r="E586" i="30"/>
  <c r="E587" i="30"/>
  <c r="E588" i="30"/>
  <c r="E589" i="30"/>
  <c r="E590" i="30"/>
  <c r="E591" i="30"/>
  <c r="E592" i="30"/>
  <c r="E593" i="30"/>
  <c r="E594" i="30"/>
  <c r="E595" i="30"/>
  <c r="E596" i="30"/>
  <c r="E597" i="30"/>
  <c r="E598" i="30"/>
  <c r="E599" i="30"/>
  <c r="E600" i="30"/>
  <c r="E601" i="30"/>
  <c r="E602" i="30"/>
  <c r="E603" i="30"/>
  <c r="E604" i="30"/>
  <c r="E605" i="30"/>
  <c r="E606" i="30"/>
  <c r="E607" i="30"/>
  <c r="E608" i="30"/>
  <c r="E609" i="30"/>
  <c r="E610" i="30"/>
  <c r="E611" i="30"/>
  <c r="E612" i="30"/>
  <c r="E613" i="30"/>
  <c r="E614" i="30"/>
  <c r="E615" i="30"/>
  <c r="E616" i="30"/>
  <c r="E617" i="30"/>
  <c r="E618" i="30"/>
  <c r="E619" i="30"/>
  <c r="E620" i="30"/>
  <c r="E621" i="30"/>
  <c r="E622" i="30"/>
  <c r="E623" i="30"/>
  <c r="E624" i="30"/>
  <c r="E625" i="30"/>
  <c r="E626" i="30"/>
  <c r="E627" i="30"/>
  <c r="E628" i="30"/>
  <c r="E629" i="30"/>
  <c r="E630" i="30"/>
  <c r="E631" i="30"/>
  <c r="E632" i="30"/>
  <c r="E633" i="30"/>
  <c r="E634" i="30"/>
  <c r="E635" i="30"/>
  <c r="E636" i="30"/>
  <c r="E637" i="30"/>
  <c r="E638" i="30"/>
  <c r="E639" i="30"/>
  <c r="E2" i="30"/>
  <c r="F8" i="30" l="1"/>
  <c r="F15" i="30"/>
  <c r="F18" i="30"/>
  <c r="F22" i="30"/>
  <c r="F26" i="30"/>
  <c r="F34" i="30"/>
  <c r="F42" i="30"/>
  <c r="F73" i="30"/>
  <c r="F89" i="30"/>
  <c r="F104" i="30"/>
  <c r="F124" i="30"/>
  <c r="F141" i="30"/>
  <c r="F156" i="30"/>
  <c r="F170" i="30"/>
  <c r="F186" i="30"/>
  <c r="F204" i="30"/>
  <c r="F220" i="30"/>
  <c r="F251" i="30"/>
  <c r="F270" i="30"/>
  <c r="F300" i="30"/>
  <c r="F318" i="30"/>
  <c r="F332" i="30"/>
  <c r="F349" i="30"/>
  <c r="F373" i="30"/>
  <c r="F380" i="30"/>
  <c r="F391" i="30"/>
  <c r="F403" i="30"/>
  <c r="F411" i="30"/>
  <c r="F418" i="30"/>
  <c r="F432" i="30"/>
  <c r="F440" i="30"/>
  <c r="F447" i="30"/>
  <c r="F458" i="30"/>
  <c r="F465" i="30"/>
  <c r="F488" i="30"/>
  <c r="F498" i="30"/>
  <c r="F511" i="30"/>
  <c r="F519" i="30"/>
  <c r="F527" i="30"/>
  <c r="F534" i="30"/>
  <c r="F541" i="30"/>
  <c r="F546" i="30"/>
  <c r="F550" i="30"/>
  <c r="F554" i="30"/>
  <c r="F557" i="30"/>
  <c r="F561" i="30"/>
  <c r="F565" i="30"/>
  <c r="F569" i="30"/>
  <c r="F573" i="30"/>
  <c r="F580" i="30"/>
  <c r="F583" i="30"/>
  <c r="F590" i="30"/>
  <c r="F593" i="30"/>
  <c r="F597" i="30"/>
  <c r="F600" i="30"/>
  <c r="F604" i="30"/>
  <c r="F608" i="30"/>
  <c r="F612" i="30"/>
  <c r="F615" i="30"/>
  <c r="F623" i="30"/>
  <c r="F626" i="30"/>
  <c r="F630" i="30"/>
  <c r="F633" i="30"/>
  <c r="F637" i="30"/>
  <c r="F364" i="30"/>
  <c r="F472" i="30"/>
  <c r="F480" i="30"/>
  <c r="F619" i="30"/>
  <c r="F4" i="30"/>
  <c r="F11" i="30"/>
  <c r="F21" i="30" l="1"/>
  <c r="F14" i="30"/>
  <c r="F7" i="30"/>
  <c r="F636" i="30"/>
  <c r="F625" i="30"/>
  <c r="F618" i="30"/>
  <c r="F607" i="30"/>
  <c r="F599" i="30"/>
  <c r="F589" i="30"/>
  <c r="F579" i="30"/>
  <c r="F572" i="30"/>
  <c r="F564" i="30"/>
  <c r="F556" i="30"/>
  <c r="F549" i="30"/>
  <c r="F540" i="30"/>
  <c r="F526" i="30"/>
  <c r="F504" i="30"/>
  <c r="F487" i="30"/>
  <c r="F471" i="30"/>
  <c r="F457" i="30"/>
  <c r="F439" i="30"/>
  <c r="F417" i="30"/>
  <c r="F402" i="30"/>
  <c r="F379" i="30"/>
  <c r="F363" i="30"/>
  <c r="F317" i="30"/>
  <c r="F285" i="30"/>
  <c r="F250" i="30"/>
  <c r="F219" i="30"/>
  <c r="F169" i="30"/>
  <c r="F139" i="30"/>
  <c r="F103" i="30"/>
  <c r="F72" i="30"/>
  <c r="F41" i="30"/>
  <c r="F23" i="30"/>
  <c r="F20" i="30"/>
  <c r="F13" i="30"/>
  <c r="F9" i="30"/>
  <c r="F6" i="30"/>
  <c r="F639" i="30"/>
  <c r="F635" i="30"/>
  <c r="F632" i="30"/>
  <c r="F628" i="30"/>
  <c r="F621" i="30"/>
  <c r="F617" i="30"/>
  <c r="F614" i="30"/>
  <c r="F610" i="30"/>
  <c r="F606" i="30"/>
  <c r="F602" i="30"/>
  <c r="F595" i="30"/>
  <c r="F592" i="30"/>
  <c r="F588" i="30"/>
  <c r="F585" i="30"/>
  <c r="F582" i="30"/>
  <c r="F578" i="30"/>
  <c r="F575" i="30"/>
  <c r="F571" i="30"/>
  <c r="F567" i="30"/>
  <c r="F563" i="30"/>
  <c r="F559" i="30"/>
  <c r="F555" i="30"/>
  <c r="F552" i="30"/>
  <c r="F548" i="30"/>
  <c r="F544" i="30"/>
  <c r="F537" i="30"/>
  <c r="F523" i="30"/>
  <c r="F515" i="30"/>
  <c r="F508" i="30"/>
  <c r="F502" i="30"/>
  <c r="F492" i="30"/>
  <c r="F484" i="30"/>
  <c r="F476" i="30"/>
  <c r="F469" i="30"/>
  <c r="F461" i="30"/>
  <c r="F454" i="30"/>
  <c r="F444" i="30"/>
  <c r="F436" i="30"/>
  <c r="F423" i="30"/>
  <c r="F397" i="30"/>
  <c r="F387" i="30"/>
  <c r="F369" i="30"/>
  <c r="F356" i="30"/>
  <c r="F342" i="30"/>
  <c r="F293" i="30"/>
  <c r="F277" i="30"/>
  <c r="F262" i="30"/>
  <c r="F243" i="30"/>
  <c r="F228" i="30"/>
  <c r="F212" i="30"/>
  <c r="F195" i="30"/>
  <c r="F178" i="30"/>
  <c r="F163" i="30"/>
  <c r="F149" i="30"/>
  <c r="F132" i="30"/>
  <c r="F112" i="30"/>
  <c r="F96" i="30"/>
  <c r="F81" i="30"/>
  <c r="F65" i="30"/>
  <c r="F50" i="30"/>
  <c r="F27" i="30"/>
  <c r="F31" i="30"/>
  <c r="F35" i="30"/>
  <c r="F39" i="30"/>
  <c r="F43" i="30"/>
  <c r="F47" i="30"/>
  <c r="F51" i="30"/>
  <c r="F55" i="30"/>
  <c r="F58" i="30"/>
  <c r="F62" i="30"/>
  <c r="F66" i="30"/>
  <c r="F70" i="30"/>
  <c r="F74" i="30"/>
  <c r="F78" i="30"/>
  <c r="F82" i="30"/>
  <c r="F86" i="30"/>
  <c r="F93" i="30"/>
  <c r="F97" i="30"/>
  <c r="F101" i="30"/>
  <c r="F105" i="30"/>
  <c r="F109" i="30"/>
  <c r="F113" i="30"/>
  <c r="F120" i="30"/>
  <c r="F125" i="30"/>
  <c r="F129" i="30"/>
  <c r="F133" i="30"/>
  <c r="F137" i="30"/>
  <c r="F142" i="30"/>
  <c r="F146" i="30"/>
  <c r="F150" i="30"/>
  <c r="F153" i="30"/>
  <c r="F157" i="30"/>
  <c r="F160" i="30"/>
  <c r="F164" i="30"/>
  <c r="F167" i="30"/>
  <c r="F171" i="30"/>
  <c r="F175" i="30"/>
  <c r="F179" i="30"/>
  <c r="F183" i="30"/>
  <c r="F187" i="30"/>
  <c r="F192" i="30"/>
  <c r="F198" i="30"/>
  <c r="F202" i="30"/>
  <c r="F205" i="30"/>
  <c r="F209" i="30"/>
  <c r="F213" i="30"/>
  <c r="F217" i="30"/>
  <c r="F221" i="30"/>
  <c r="F225" i="30"/>
  <c r="F229" i="30"/>
  <c r="F233" i="30"/>
  <c r="F236" i="30"/>
  <c r="F240" i="30"/>
  <c r="F244" i="30"/>
  <c r="F248" i="30"/>
  <c r="F252" i="30"/>
  <c r="F259" i="30"/>
  <c r="F263" i="30"/>
  <c r="F267" i="30"/>
  <c r="F271" i="30"/>
  <c r="F274" i="30"/>
  <c r="F278" i="30"/>
  <c r="F283" i="30"/>
  <c r="F286" i="30"/>
  <c r="F290" i="30"/>
  <c r="F294" i="30"/>
  <c r="F297" i="30"/>
  <c r="F301" i="30"/>
  <c r="F305" i="30"/>
  <c r="F308" i="30"/>
  <c r="F312" i="30"/>
  <c r="F319" i="30"/>
  <c r="F323" i="30"/>
  <c r="F326" i="30"/>
  <c r="F329" i="30"/>
  <c r="F333" i="30"/>
  <c r="F337" i="30"/>
  <c r="F343" i="30"/>
  <c r="F346" i="30"/>
  <c r="F350" i="30"/>
  <c r="F353" i="30"/>
  <c r="F357" i="30"/>
  <c r="F361" i="30"/>
  <c r="F365" i="30"/>
  <c r="F28" i="30"/>
  <c r="F32" i="30"/>
  <c r="F36" i="30"/>
  <c r="F40" i="30"/>
  <c r="F44" i="30"/>
  <c r="F48" i="30"/>
  <c r="F52" i="30"/>
  <c r="F56" i="30"/>
  <c r="F59" i="30"/>
  <c r="F63" i="30"/>
  <c r="F67" i="30"/>
  <c r="F71" i="30"/>
  <c r="F75" i="30"/>
  <c r="F79" i="30"/>
  <c r="F83" i="30"/>
  <c r="F87" i="30"/>
  <c r="F90" i="30"/>
  <c r="F94" i="30"/>
  <c r="F98" i="30"/>
  <c r="F102" i="30"/>
  <c r="F106" i="30"/>
  <c r="F110" i="30"/>
  <c r="F114" i="30"/>
  <c r="F122" i="30"/>
  <c r="F126" i="30"/>
  <c r="F130" i="30"/>
  <c r="F134" i="30"/>
  <c r="F138" i="30"/>
  <c r="F143" i="30"/>
  <c r="F147" i="30"/>
  <c r="F151" i="30"/>
  <c r="F154" i="30"/>
  <c r="F161" i="30"/>
  <c r="F165" i="30"/>
  <c r="F168" i="30"/>
  <c r="F172" i="30"/>
  <c r="F176" i="30"/>
  <c r="F180" i="30"/>
  <c r="F189" i="30"/>
  <c r="F193" i="30"/>
  <c r="F199" i="30"/>
  <c r="F203" i="30"/>
  <c r="F206" i="30"/>
  <c r="F210" i="30"/>
  <c r="F214" i="30"/>
  <c r="F218" i="30"/>
  <c r="F222" i="30"/>
  <c r="F226" i="30"/>
  <c r="F230" i="30"/>
  <c r="F234" i="30"/>
  <c r="F237" i="30"/>
  <c r="F241" i="30"/>
  <c r="F245" i="30"/>
  <c r="F249" i="30"/>
  <c r="F253" i="30"/>
  <c r="F260" i="30"/>
  <c r="F264" i="30"/>
  <c r="F268" i="30"/>
  <c r="F275" i="30"/>
  <c r="F279" i="30"/>
  <c r="F284" i="30"/>
  <c r="F287" i="30"/>
  <c r="F291" i="30"/>
  <c r="F295" i="30"/>
  <c r="F298" i="30"/>
  <c r="F302" i="30"/>
  <c r="F306" i="30"/>
  <c r="F309" i="30"/>
  <c r="F313" i="30"/>
  <c r="F320" i="30"/>
  <c r="F324" i="30"/>
  <c r="F327" i="30"/>
  <c r="F330" i="30"/>
  <c r="F334" i="30"/>
  <c r="F340" i="30"/>
  <c r="F344" i="30"/>
  <c r="F347" i="30"/>
  <c r="F354" i="30"/>
  <c r="F358" i="30"/>
  <c r="F362" i="30"/>
  <c r="F366" i="30"/>
  <c r="F29" i="30"/>
  <c r="F37" i="30"/>
  <c r="F45" i="30"/>
  <c r="F53" i="30"/>
  <c r="F60" i="30"/>
  <c r="F68" i="30"/>
  <c r="F76" i="30"/>
  <c r="F84" i="30"/>
  <c r="F91" i="30"/>
  <c r="F99" i="30"/>
  <c r="F107" i="30"/>
  <c r="F115" i="30"/>
  <c r="F127" i="30"/>
  <c r="F135" i="30"/>
  <c r="F144" i="30"/>
  <c r="F158" i="30"/>
  <c r="F173" i="30"/>
  <c r="F181" i="30"/>
  <c r="F190" i="30"/>
  <c r="F200" i="30"/>
  <c r="F207" i="30"/>
  <c r="F215" i="30"/>
  <c r="F223" i="30"/>
  <c r="F231" i="30"/>
  <c r="F238" i="30"/>
  <c r="F246" i="30"/>
  <c r="F257" i="30"/>
  <c r="F265" i="30"/>
  <c r="F272" i="30"/>
  <c r="F280" i="30"/>
  <c r="F288" i="30"/>
  <c r="F303" i="30"/>
  <c r="F310" i="30"/>
  <c r="F321" i="30"/>
  <c r="F351" i="30"/>
  <c r="F359" i="30"/>
  <c r="F370" i="30"/>
  <c r="F374" i="30"/>
  <c r="F377" i="30"/>
  <c r="F381" i="30"/>
  <c r="F388" i="30"/>
  <c r="F392" i="30"/>
  <c r="F400" i="30"/>
  <c r="F404" i="30"/>
  <c r="F407" i="30"/>
  <c r="F412" i="30"/>
  <c r="F415" i="30"/>
  <c r="F420" i="30"/>
  <c r="F424" i="30"/>
  <c r="F433" i="30"/>
  <c r="F437" i="30"/>
  <c r="F441" i="30"/>
  <c r="F445" i="30"/>
  <c r="F448" i="30"/>
  <c r="F455" i="30"/>
  <c r="F462" i="30"/>
  <c r="F466" i="30"/>
  <c r="F470" i="30"/>
  <c r="F473" i="30"/>
  <c r="F477" i="30"/>
  <c r="F481" i="30"/>
  <c r="F485" i="30"/>
  <c r="F489" i="30"/>
  <c r="F493" i="30"/>
  <c r="F505" i="30"/>
  <c r="F509" i="30"/>
  <c r="F512" i="30"/>
  <c r="F516" i="30"/>
  <c r="F520" i="30"/>
  <c r="F524" i="30"/>
  <c r="F528" i="30"/>
  <c r="F531" i="30"/>
  <c r="F535" i="30"/>
  <c r="F538" i="30"/>
  <c r="F542" i="30"/>
  <c r="F30" i="30"/>
  <c r="F38" i="30"/>
  <c r="F46" i="30"/>
  <c r="F54" i="30"/>
  <c r="F61" i="30"/>
  <c r="F69" i="30"/>
  <c r="F77" i="30"/>
  <c r="F85" i="30"/>
  <c r="F92" i="30"/>
  <c r="F100" i="30"/>
  <c r="F108" i="30"/>
  <c r="F116" i="30"/>
  <c r="F128" i="30"/>
  <c r="F136" i="30"/>
  <c r="F145" i="30"/>
  <c r="F152" i="30"/>
  <c r="F159" i="30"/>
  <c r="F166" i="30"/>
  <c r="F174" i="30"/>
  <c r="F182" i="30"/>
  <c r="F191" i="30"/>
  <c r="F201" i="30"/>
  <c r="F208" i="30"/>
  <c r="F216" i="30"/>
  <c r="F224" i="30"/>
  <c r="F232" i="30"/>
  <c r="F239" i="30"/>
  <c r="F247" i="30"/>
  <c r="F258" i="30"/>
  <c r="F266" i="30"/>
  <c r="F273" i="30"/>
  <c r="F282" i="30"/>
  <c r="F289" i="30"/>
  <c r="F296" i="30"/>
  <c r="F304" i="30"/>
  <c r="F311" i="30"/>
  <c r="F322" i="30"/>
  <c r="F328" i="30"/>
  <c r="F335" i="30"/>
  <c r="F345" i="30"/>
  <c r="F352" i="30"/>
  <c r="F360" i="30"/>
  <c r="F367" i="30"/>
  <c r="F371" i="30"/>
  <c r="F375" i="30"/>
  <c r="F378" i="30"/>
  <c r="F385" i="30"/>
  <c r="F389" i="30"/>
  <c r="F395" i="30"/>
  <c r="F401" i="30"/>
  <c r="F405" i="30"/>
  <c r="F408" i="30"/>
  <c r="F413" i="30"/>
  <c r="F416" i="30"/>
  <c r="F421" i="30"/>
  <c r="F425" i="30"/>
  <c r="F434" i="30"/>
  <c r="F438" i="30"/>
  <c r="F442" i="30"/>
  <c r="F446" i="30"/>
  <c r="F449" i="30"/>
  <c r="F456" i="30"/>
  <c r="F459" i="30"/>
  <c r="F463" i="30"/>
  <c r="F467" i="30"/>
  <c r="F474" i="30"/>
  <c r="F478" i="30"/>
  <c r="F482" i="30"/>
  <c r="F486" i="30"/>
  <c r="F490" i="30"/>
  <c r="F494" i="30"/>
  <c r="F499" i="30"/>
  <c r="F503" i="30"/>
  <c r="F506" i="30"/>
  <c r="F510" i="30"/>
  <c r="F513" i="30"/>
  <c r="F517" i="30"/>
  <c r="F521" i="30"/>
  <c r="F525" i="30"/>
  <c r="F529" i="30"/>
  <c r="F532" i="30"/>
  <c r="F536" i="30"/>
  <c r="F539" i="30"/>
  <c r="F2" i="30"/>
  <c r="F17" i="30"/>
  <c r="F10" i="30"/>
  <c r="F3" i="30"/>
  <c r="F629" i="30"/>
  <c r="F622" i="30"/>
  <c r="F611" i="30"/>
  <c r="F603" i="30"/>
  <c r="F596" i="30"/>
  <c r="F586" i="30"/>
  <c r="F576" i="30"/>
  <c r="F568" i="30"/>
  <c r="F560" i="30"/>
  <c r="F553" i="30"/>
  <c r="F545" i="30"/>
  <c r="F533" i="30"/>
  <c r="F518" i="30"/>
  <c r="F495" i="30"/>
  <c r="F479" i="30"/>
  <c r="F464" i="30"/>
  <c r="F429" i="30"/>
  <c r="F409" i="30"/>
  <c r="F390" i="30"/>
  <c r="F372" i="30"/>
  <c r="F348" i="30"/>
  <c r="F299" i="30"/>
  <c r="F269" i="30"/>
  <c r="F235" i="30"/>
  <c r="F185" i="30"/>
  <c r="F155" i="30"/>
  <c r="F123" i="30"/>
  <c r="F88" i="30"/>
  <c r="F57" i="30"/>
  <c r="F25" i="30"/>
  <c r="F19" i="30"/>
  <c r="F16" i="30"/>
  <c r="F12" i="30"/>
  <c r="F5" i="30"/>
  <c r="F638" i="30"/>
  <c r="F634" i="30"/>
  <c r="F631" i="30"/>
  <c r="F627" i="30"/>
  <c r="F624" i="30"/>
  <c r="F620" i="30"/>
  <c r="F616" i="30"/>
  <c r="F613" i="30"/>
  <c r="F609" i="30"/>
  <c r="F605" i="30"/>
  <c r="F601" i="30"/>
  <c r="F598" i="30"/>
  <c r="F594" i="30"/>
  <c r="F591" i="30"/>
  <c r="F587" i="30"/>
  <c r="F584" i="30"/>
  <c r="F581" i="30"/>
  <c r="F577" i="30"/>
  <c r="F574" i="30"/>
  <c r="F570" i="30"/>
  <c r="F566" i="30"/>
  <c r="F562" i="30"/>
  <c r="F558" i="30"/>
  <c r="F551" i="30"/>
  <c r="F547" i="30"/>
  <c r="F543" i="30"/>
  <c r="F530" i="30"/>
  <c r="F522" i="30"/>
  <c r="F514" i="30"/>
  <c r="F507" i="30"/>
  <c r="F500" i="30"/>
  <c r="F491" i="30"/>
  <c r="F483" i="30"/>
  <c r="F475" i="30"/>
  <c r="F468" i="30"/>
  <c r="F460" i="30"/>
  <c r="F450" i="30"/>
  <c r="F435" i="30"/>
  <c r="F422" i="30"/>
  <c r="F414" i="30"/>
  <c r="F406" i="30"/>
  <c r="F396" i="30"/>
  <c r="F386" i="30"/>
  <c r="F376" i="30"/>
  <c r="F368" i="30"/>
  <c r="F355" i="30"/>
  <c r="F341" i="30"/>
  <c r="F325" i="30"/>
  <c r="F307" i="30"/>
  <c r="F292" i="30"/>
  <c r="F276" i="30"/>
  <c r="F261" i="30"/>
  <c r="F242" i="30"/>
  <c r="F227" i="30"/>
  <c r="F211" i="30"/>
  <c r="F194" i="30"/>
  <c r="F177" i="30"/>
  <c r="F162" i="30"/>
  <c r="F148" i="30"/>
  <c r="F131" i="30"/>
  <c r="F111" i="30"/>
  <c r="F95" i="30"/>
  <c r="F80" i="30"/>
  <c r="F64" i="30"/>
  <c r="F49" i="30"/>
  <c r="F33" i="30"/>
  <c r="G149" i="28" l="1"/>
  <c r="G150" i="28"/>
  <c r="G151" i="28"/>
  <c r="G152" i="28"/>
  <c r="G153" i="28"/>
  <c r="G148" i="28"/>
  <c r="E154" i="28" l="1"/>
  <c r="J154" i="28" s="1"/>
  <c r="K154" i="28" s="1"/>
  <c r="B148" i="28"/>
  <c r="C148" i="28" s="1"/>
  <c r="E148" i="28" s="1"/>
  <c r="J148" i="28" s="1"/>
  <c r="K148" i="28" s="1"/>
  <c r="B149" i="28"/>
  <c r="C149" i="28" s="1"/>
  <c r="E149" i="28" s="1"/>
  <c r="J149" i="28" s="1"/>
  <c r="K149" i="28" s="1"/>
  <c r="B150" i="28"/>
  <c r="D150" i="28" s="1"/>
  <c r="B151" i="28"/>
  <c r="C151" i="28" s="1"/>
  <c r="E151" i="28" s="1"/>
  <c r="J151" i="28" s="1"/>
  <c r="K151" i="28" s="1"/>
  <c r="B152" i="28"/>
  <c r="C152" i="28" s="1"/>
  <c r="E152" i="28" s="1"/>
  <c r="J152" i="28" s="1"/>
  <c r="K152" i="28" s="1"/>
  <c r="B153" i="28"/>
  <c r="C153" i="28" s="1"/>
  <c r="E153" i="28" s="1"/>
  <c r="J153" i="28" s="1"/>
  <c r="K153" i="28" s="1"/>
  <c r="D152" i="28" l="1"/>
  <c r="D151" i="28"/>
  <c r="D148" i="28"/>
  <c r="C150" i="28"/>
  <c r="E150" i="28" s="1"/>
  <c r="J150" i="28" s="1"/>
  <c r="K150" i="28" s="1"/>
  <c r="D153" i="28"/>
  <c r="D149" i="28"/>
  <c r="B137" i="28" l="1"/>
  <c r="C137" i="28" s="1"/>
  <c r="E137" i="28" s="1"/>
  <c r="J137" i="28" s="1"/>
  <c r="K137" i="28" s="1"/>
  <c r="B138" i="28"/>
  <c r="C138" i="28" s="1"/>
  <c r="E138" i="28" s="1"/>
  <c r="J138" i="28" s="1"/>
  <c r="K138" i="28" s="1"/>
  <c r="B139" i="28"/>
  <c r="C139" i="28" s="1"/>
  <c r="E139" i="28" s="1"/>
  <c r="K139" i="28" s="1"/>
  <c r="B25" i="28" l="1"/>
  <c r="B34" i="28"/>
  <c r="B45" i="28"/>
  <c r="B51" i="28"/>
  <c r="B62" i="28"/>
  <c r="B74" i="28"/>
  <c r="B81" i="28"/>
  <c r="B88" i="28"/>
  <c r="B97" i="28"/>
  <c r="B101" i="28"/>
  <c r="B119" i="28"/>
  <c r="B127" i="28"/>
  <c r="B140" i="28"/>
  <c r="B147" i="28"/>
  <c r="B159" i="28"/>
  <c r="B165" i="28"/>
  <c r="B171" i="28"/>
  <c r="B175" i="28"/>
  <c r="B181" i="28"/>
  <c r="B189" i="28"/>
  <c r="B196" i="28"/>
  <c r="B204" i="28"/>
  <c r="B210" i="28"/>
  <c r="B214" i="28"/>
  <c r="B219" i="28"/>
  <c r="B226" i="28"/>
  <c r="B234" i="28"/>
  <c r="B241" i="28"/>
  <c r="B251" i="28"/>
  <c r="B257" i="28"/>
  <c r="B261" i="28"/>
  <c r="B268" i="28"/>
  <c r="B269" i="28"/>
  <c r="B270" i="28"/>
  <c r="B271" i="28"/>
  <c r="B272" i="28"/>
  <c r="B280" i="28"/>
  <c r="B281" i="28"/>
  <c r="B282" i="28"/>
  <c r="B283" i="28"/>
  <c r="B284" i="28"/>
  <c r="B285" i="28"/>
  <c r="B286" i="28"/>
  <c r="B287" i="28"/>
  <c r="B288" i="28"/>
  <c r="B289" i="28"/>
  <c r="B290" i="28"/>
  <c r="B295" i="28"/>
  <c r="B301" i="28"/>
  <c r="B305" i="28"/>
  <c r="B312" i="28"/>
  <c r="B318" i="28"/>
  <c r="B319" i="28"/>
  <c r="B320" i="28"/>
  <c r="B321" i="28"/>
  <c r="B322" i="28"/>
  <c r="B323" i="28"/>
  <c r="B324" i="28"/>
  <c r="B330" i="28"/>
  <c r="B351" i="28"/>
  <c r="B357" i="28"/>
  <c r="B363" i="28"/>
  <c r="B368" i="28"/>
  <c r="B372" i="28"/>
  <c r="B389" i="28"/>
  <c r="B390" i="28"/>
  <c r="B391" i="28"/>
  <c r="B392" i="28"/>
  <c r="B393" i="28"/>
  <c r="B394" i="28"/>
  <c r="B399" i="28"/>
  <c r="B403" i="28"/>
  <c r="B408" i="28"/>
  <c r="B414" i="28"/>
  <c r="B434" i="28"/>
  <c r="B441" i="28"/>
  <c r="B450" i="28"/>
  <c r="B455" i="28"/>
  <c r="B457" i="28"/>
  <c r="B458" i="28"/>
  <c r="B459" i="28"/>
  <c r="B460" i="28"/>
  <c r="B461" i="28"/>
  <c r="B479" i="28"/>
  <c r="B480" i="28"/>
  <c r="B481" i="28"/>
  <c r="B482" i="28"/>
  <c r="B483" i="28"/>
  <c r="B484" i="28"/>
  <c r="B485" i="28"/>
  <c r="B491" i="28"/>
  <c r="B493" i="28"/>
  <c r="B499" i="28"/>
  <c r="B505" i="28"/>
  <c r="B510" i="28"/>
  <c r="B515" i="28"/>
  <c r="B519" i="28"/>
  <c r="B531" i="28"/>
  <c r="B544" i="28"/>
  <c r="B545" i="28"/>
  <c r="B546" i="28"/>
  <c r="B547" i="28"/>
  <c r="B548" i="28"/>
  <c r="B549" i="28"/>
  <c r="B550" i="28"/>
  <c r="B555" i="28"/>
  <c r="B560" i="28"/>
  <c r="B577" i="28"/>
  <c r="B578" i="28"/>
  <c r="B579" i="28"/>
  <c r="B580" i="28"/>
  <c r="B581" i="28"/>
  <c r="B582" i="28"/>
  <c r="B583" i="28"/>
  <c r="B612" i="28"/>
  <c r="B648" i="28"/>
  <c r="B649" i="28"/>
  <c r="B650" i="28"/>
  <c r="B651" i="28"/>
  <c r="B652" i="28"/>
  <c r="B653" i="28"/>
  <c r="B654" i="28"/>
  <c r="B655" i="28"/>
  <c r="B661" i="28"/>
  <c r="B662" i="28"/>
  <c r="B663" i="28"/>
  <c r="B664" i="28"/>
  <c r="B665" i="28"/>
  <c r="B666" i="28"/>
  <c r="B667" i="28"/>
  <c r="B680" i="28"/>
  <c r="B681" i="28"/>
  <c r="B682" i="28"/>
  <c r="B683" i="28"/>
  <c r="B684" i="28"/>
  <c r="B685" i="28"/>
  <c r="B686" i="28"/>
  <c r="B687" i="28"/>
  <c r="B688" i="28"/>
  <c r="B689" i="28"/>
  <c r="B690" i="28"/>
  <c r="B691" i="28"/>
  <c r="B692" i="28"/>
  <c r="B693" i="28"/>
  <c r="B694" i="28"/>
  <c r="B695" i="28"/>
  <c r="B696" i="28"/>
  <c r="B697" i="28"/>
  <c r="B698" i="28"/>
  <c r="B699" i="28"/>
  <c r="B700" i="28"/>
  <c r="B701" i="28"/>
  <c r="B702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5" i="28"/>
  <c r="C461" i="28" l="1"/>
  <c r="E461" i="28" s="1"/>
  <c r="J461" i="28" s="1"/>
  <c r="K461" i="28" s="1"/>
  <c r="D461" i="28"/>
  <c r="D612" i="28"/>
  <c r="C612" i="28"/>
  <c r="E612" i="28" s="1"/>
  <c r="D686" i="28"/>
  <c r="C686" i="28"/>
  <c r="E686" i="28" s="1"/>
  <c r="J686" i="28" s="1"/>
  <c r="K686" i="28" s="1"/>
  <c r="J550" i="28"/>
  <c r="K550" i="28" s="1"/>
  <c r="D544" i="28"/>
  <c r="D545" i="28"/>
  <c r="D546" i="28"/>
  <c r="D547" i="28"/>
  <c r="D548" i="28"/>
  <c r="D549" i="28"/>
  <c r="D480" i="28"/>
  <c r="D481" i="28"/>
  <c r="D482" i="28"/>
  <c r="D483" i="28"/>
  <c r="D484" i="28"/>
  <c r="E485" i="28"/>
  <c r="J485" i="28" s="1"/>
  <c r="K485" i="28" s="1"/>
  <c r="E268" i="28"/>
  <c r="E272" i="28"/>
  <c r="E290" i="28"/>
  <c r="J290" i="28" s="1"/>
  <c r="K290" i="28" s="1"/>
  <c r="D269" i="28"/>
  <c r="E270" i="28"/>
  <c r="D271" i="28"/>
  <c r="D280" i="28"/>
  <c r="C281" i="28"/>
  <c r="E281" i="28" s="1"/>
  <c r="J281" i="28" s="1"/>
  <c r="K281" i="28" s="1"/>
  <c r="D282" i="28"/>
  <c r="C283" i="28"/>
  <c r="E283" i="28" s="1"/>
  <c r="J283" i="28" s="1"/>
  <c r="K283" i="28" s="1"/>
  <c r="C284" i="28"/>
  <c r="E284" i="28" s="1"/>
  <c r="J284" i="28" s="1"/>
  <c r="K284" i="28" s="1"/>
  <c r="D285" i="28"/>
  <c r="C286" i="28"/>
  <c r="E286" i="28" s="1"/>
  <c r="J286" i="28" s="1"/>
  <c r="K286" i="28" s="1"/>
  <c r="C287" i="28"/>
  <c r="E287" i="28" s="1"/>
  <c r="J287" i="28" s="1"/>
  <c r="K287" i="28" s="1"/>
  <c r="D288" i="28"/>
  <c r="C289" i="28"/>
  <c r="E289" i="28" s="1"/>
  <c r="J289" i="28" s="1"/>
  <c r="K289" i="28" s="1"/>
  <c r="C544" i="28" l="1"/>
  <c r="E544" i="28" s="1"/>
  <c r="J544" i="28" s="1"/>
  <c r="K544" i="28" s="1"/>
  <c r="C548" i="28"/>
  <c r="E548" i="28" s="1"/>
  <c r="J548" i="28" s="1"/>
  <c r="K548" i="28" s="1"/>
  <c r="C484" i="28"/>
  <c r="E484" i="28" s="1"/>
  <c r="J484" i="28" s="1"/>
  <c r="K484" i="28" s="1"/>
  <c r="C546" i="28"/>
  <c r="E546" i="28" s="1"/>
  <c r="J546" i="28" s="1"/>
  <c r="K546" i="28" s="1"/>
  <c r="C480" i="28"/>
  <c r="E480" i="28" s="1"/>
  <c r="J480" i="28" s="1"/>
  <c r="K480" i="28" s="1"/>
  <c r="C549" i="28"/>
  <c r="E549" i="28" s="1"/>
  <c r="J549" i="28" s="1"/>
  <c r="K549" i="28" s="1"/>
  <c r="C547" i="28"/>
  <c r="E547" i="28" s="1"/>
  <c r="J547" i="28" s="1"/>
  <c r="K547" i="28" s="1"/>
  <c r="C545" i="28"/>
  <c r="E545" i="28" s="1"/>
  <c r="J545" i="28" s="1"/>
  <c r="K545" i="28" s="1"/>
  <c r="C288" i="28"/>
  <c r="E288" i="28" s="1"/>
  <c r="J288" i="28" s="1"/>
  <c r="K288" i="28" s="1"/>
  <c r="C482" i="28"/>
  <c r="E482" i="28" s="1"/>
  <c r="J482" i="28" s="1"/>
  <c r="K482" i="28" s="1"/>
  <c r="D284" i="28"/>
  <c r="E269" i="28"/>
  <c r="D289" i="28"/>
  <c r="C280" i="28"/>
  <c r="E280" i="28" s="1"/>
  <c r="J280" i="28" s="1"/>
  <c r="K280" i="28" s="1"/>
  <c r="C483" i="28"/>
  <c r="E483" i="28" s="1"/>
  <c r="J483" i="28" s="1"/>
  <c r="K483" i="28" s="1"/>
  <c r="C481" i="28"/>
  <c r="E481" i="28" s="1"/>
  <c r="J481" i="28" s="1"/>
  <c r="K481" i="28" s="1"/>
  <c r="C282" i="28"/>
  <c r="E282" i="28" s="1"/>
  <c r="J282" i="28" s="1"/>
  <c r="K282" i="28" s="1"/>
  <c r="E271" i="28"/>
  <c r="C285" i="28"/>
  <c r="E285" i="28" s="1"/>
  <c r="J285" i="28" s="1"/>
  <c r="K285" i="28" s="1"/>
  <c r="D281" i="28"/>
  <c r="D270" i="28"/>
  <c r="D283" i="28"/>
  <c r="D286" i="28"/>
  <c r="D287" i="28"/>
  <c r="J655" i="28" l="1"/>
  <c r="K655" i="28" s="1"/>
  <c r="D654" i="28"/>
  <c r="D653" i="28"/>
  <c r="D652" i="28"/>
  <c r="D651" i="28"/>
  <c r="D650" i="28"/>
  <c r="D649" i="28"/>
  <c r="D648" i="28"/>
  <c r="C648" i="28" l="1"/>
  <c r="E648" i="28" s="1"/>
  <c r="J648" i="28" s="1"/>
  <c r="K648" i="28" s="1"/>
  <c r="C649" i="28"/>
  <c r="E649" i="28" s="1"/>
  <c r="J649" i="28" s="1"/>
  <c r="K649" i="28" s="1"/>
  <c r="C650" i="28"/>
  <c r="E650" i="28" s="1"/>
  <c r="J650" i="28" s="1"/>
  <c r="K650" i="28" s="1"/>
  <c r="C651" i="28"/>
  <c r="E651" i="28" s="1"/>
  <c r="J651" i="28" s="1"/>
  <c r="K651" i="28" s="1"/>
  <c r="C652" i="28"/>
  <c r="E652" i="28" s="1"/>
  <c r="J652" i="28" s="1"/>
  <c r="K652" i="28" s="1"/>
  <c r="C653" i="28"/>
  <c r="E653" i="28" s="1"/>
  <c r="J653" i="28" s="1"/>
  <c r="K653" i="28" s="1"/>
  <c r="C654" i="28"/>
  <c r="E654" i="28" s="1"/>
  <c r="J654" i="28" s="1"/>
  <c r="K654" i="28" s="1"/>
  <c r="C457" i="28" l="1"/>
  <c r="E457" i="28" s="1"/>
  <c r="J457" i="28" s="1"/>
  <c r="K457" i="28" s="1"/>
  <c r="D457" i="28"/>
  <c r="C458" i="28"/>
  <c r="E458" i="28" s="1"/>
  <c r="J458" i="28" s="1"/>
  <c r="K458" i="28" s="1"/>
  <c r="D458" i="28"/>
  <c r="C459" i="28"/>
  <c r="E459" i="28" s="1"/>
  <c r="J459" i="28" s="1"/>
  <c r="K459" i="28" s="1"/>
  <c r="D459" i="28"/>
  <c r="C460" i="28"/>
  <c r="E460" i="28" s="1"/>
  <c r="J460" i="28" s="1"/>
  <c r="K460" i="28" s="1"/>
  <c r="D460" i="28"/>
  <c r="C390" i="28"/>
  <c r="E390" i="28" s="1"/>
  <c r="J390" i="28" s="1"/>
  <c r="K390" i="28" s="1"/>
  <c r="D390" i="28"/>
  <c r="C391" i="28"/>
  <c r="E391" i="28" s="1"/>
  <c r="J391" i="28" s="1"/>
  <c r="K391" i="28" s="1"/>
  <c r="D391" i="28"/>
  <c r="C392" i="28"/>
  <c r="E392" i="28" s="1"/>
  <c r="J392" i="28" s="1"/>
  <c r="K392" i="28" s="1"/>
  <c r="D392" i="28"/>
  <c r="C393" i="28"/>
  <c r="E393" i="28" s="1"/>
  <c r="K393" i="28" s="1"/>
  <c r="D393" i="28"/>
  <c r="C577" i="28"/>
  <c r="E577" i="28" s="1"/>
  <c r="J577" i="28" s="1"/>
  <c r="K577" i="28" s="1"/>
  <c r="D577" i="28"/>
  <c r="C578" i="28"/>
  <c r="E578" i="28" s="1"/>
  <c r="J578" i="28" s="1"/>
  <c r="K578" i="28" s="1"/>
  <c r="D578" i="28"/>
  <c r="C579" i="28"/>
  <c r="E579" i="28" s="1"/>
  <c r="J579" i="28" s="1"/>
  <c r="K579" i="28" s="1"/>
  <c r="D579" i="28"/>
  <c r="C580" i="28"/>
  <c r="E580" i="28" s="1"/>
  <c r="J580" i="28" s="1"/>
  <c r="K580" i="28" s="1"/>
  <c r="D580" i="28"/>
  <c r="C581" i="28"/>
  <c r="E581" i="28" s="1"/>
  <c r="J581" i="28" s="1"/>
  <c r="K581" i="28" s="1"/>
  <c r="D581" i="28"/>
  <c r="C582" i="28"/>
  <c r="E582" i="28" s="1"/>
  <c r="J582" i="28" s="1"/>
  <c r="K582" i="28" s="1"/>
  <c r="D582" i="28"/>
  <c r="J583" i="28"/>
  <c r="K583" i="28" s="1"/>
  <c r="A537" i="28" l="1"/>
  <c r="B537" i="28" s="1"/>
  <c r="A538" i="28"/>
  <c r="A539" i="28"/>
  <c r="B539" i="28" s="1"/>
  <c r="A540" i="28"/>
  <c r="A541" i="28"/>
  <c r="A542" i="28"/>
  <c r="A543" i="28"/>
  <c r="B543" i="28" s="1"/>
  <c r="A640" i="28"/>
  <c r="A641" i="28"/>
  <c r="B641" i="28" s="1"/>
  <c r="A642" i="28"/>
  <c r="A643" i="28"/>
  <c r="B643" i="28" s="1"/>
  <c r="A644" i="28"/>
  <c r="A645" i="28"/>
  <c r="B645" i="28" s="1"/>
  <c r="A646" i="28"/>
  <c r="B646" i="28" s="1"/>
  <c r="A647" i="28"/>
  <c r="B647" i="28" s="1"/>
  <c r="J612" i="28"/>
  <c r="K612" i="28" s="1"/>
  <c r="A605" i="28"/>
  <c r="A606" i="28"/>
  <c r="B606" i="28" s="1"/>
  <c r="A607" i="28"/>
  <c r="A608" i="28"/>
  <c r="A609" i="28"/>
  <c r="A610" i="28"/>
  <c r="B610" i="28" s="1"/>
  <c r="A625" i="28"/>
  <c r="A626" i="28"/>
  <c r="B626" i="28" s="1"/>
  <c r="A627" i="28"/>
  <c r="A628" i="28"/>
  <c r="B628" i="28" s="1"/>
  <c r="A629" i="28"/>
  <c r="A630" i="28"/>
  <c r="A631" i="28"/>
  <c r="A632" i="28"/>
  <c r="B632" i="28" s="1"/>
  <c r="A633" i="28"/>
  <c r="B633" i="28" s="1"/>
  <c r="B631" i="28" l="1"/>
  <c r="C631" i="28" s="1"/>
  <c r="E631" i="28" s="1"/>
  <c r="J631" i="28" s="1"/>
  <c r="K631" i="28" s="1"/>
  <c r="B627" i="28"/>
  <c r="C627" i="28" s="1"/>
  <c r="E627" i="28" s="1"/>
  <c r="J627" i="28" s="1"/>
  <c r="K627" i="28" s="1"/>
  <c r="B609" i="28"/>
  <c r="D609" i="28" s="1"/>
  <c r="B605" i="28"/>
  <c r="C605" i="28" s="1"/>
  <c r="E605" i="28" s="1"/>
  <c r="J605" i="28" s="1"/>
  <c r="K605" i="28" s="1"/>
  <c r="B644" i="28"/>
  <c r="D644" i="28" s="1"/>
  <c r="B640" i="28"/>
  <c r="C640" i="28" s="1"/>
  <c r="E640" i="28" s="1"/>
  <c r="J640" i="28" s="1"/>
  <c r="K640" i="28" s="1"/>
  <c r="B542" i="28"/>
  <c r="C542" i="28" s="1"/>
  <c r="E542" i="28" s="1"/>
  <c r="J542" i="28" s="1"/>
  <c r="K542" i="28" s="1"/>
  <c r="B538" i="28"/>
  <c r="D538" i="28" s="1"/>
  <c r="B630" i="28"/>
  <c r="C630" i="28" s="1"/>
  <c r="E630" i="28" s="1"/>
  <c r="J630" i="28" s="1"/>
  <c r="K630" i="28" s="1"/>
  <c r="B608" i="28"/>
  <c r="D608" i="28" s="1"/>
  <c r="B629" i="28"/>
  <c r="D629" i="28" s="1"/>
  <c r="B625" i="28"/>
  <c r="D625" i="28" s="1"/>
  <c r="B607" i="28"/>
  <c r="C607" i="28" s="1"/>
  <c r="E607" i="28" s="1"/>
  <c r="J607" i="28" s="1"/>
  <c r="K607" i="28" s="1"/>
  <c r="B642" i="28"/>
  <c r="C642" i="28" s="1"/>
  <c r="E642" i="28" s="1"/>
  <c r="J642" i="28" s="1"/>
  <c r="K642" i="28" s="1"/>
  <c r="B540" i="28"/>
  <c r="C540" i="28" s="1"/>
  <c r="E540" i="28" s="1"/>
  <c r="J540" i="28" s="1"/>
  <c r="K540" i="28" s="1"/>
  <c r="B541" i="28"/>
  <c r="D541" i="28" s="1"/>
  <c r="C646" i="28"/>
  <c r="E646" i="28" s="1"/>
  <c r="J646" i="28" s="1"/>
  <c r="K646" i="28" s="1"/>
  <c r="D646" i="28"/>
  <c r="C539" i="28"/>
  <c r="E539" i="28" s="1"/>
  <c r="J539" i="28" s="1"/>
  <c r="K539" i="28" s="1"/>
  <c r="D539" i="28"/>
  <c r="J543" i="28"/>
  <c r="K543" i="28" s="1"/>
  <c r="C643" i="28"/>
  <c r="E643" i="28" s="1"/>
  <c r="J643" i="28" s="1"/>
  <c r="K643" i="28" s="1"/>
  <c r="D643" i="28"/>
  <c r="D647" i="28"/>
  <c r="C647" i="28"/>
  <c r="E647" i="28" s="1"/>
  <c r="J647" i="28" s="1"/>
  <c r="K647" i="28" s="1"/>
  <c r="D645" i="28"/>
  <c r="C645" i="28"/>
  <c r="E645" i="28" s="1"/>
  <c r="J645" i="28" s="1"/>
  <c r="K645" i="28" s="1"/>
  <c r="D641" i="28"/>
  <c r="C641" i="28"/>
  <c r="E641" i="28" s="1"/>
  <c r="J641" i="28" s="1"/>
  <c r="K641" i="28" s="1"/>
  <c r="D633" i="28"/>
  <c r="C633" i="28"/>
  <c r="E633" i="28" s="1"/>
  <c r="D626" i="28"/>
  <c r="C626" i="28"/>
  <c r="E626" i="28" s="1"/>
  <c r="J626" i="28" s="1"/>
  <c r="K626" i="28" s="1"/>
  <c r="C632" i="28"/>
  <c r="E632" i="28" s="1"/>
  <c r="J632" i="28" s="1"/>
  <c r="K632" i="28" s="1"/>
  <c r="D632" i="28"/>
  <c r="C610" i="28"/>
  <c r="E610" i="28" s="1"/>
  <c r="J610" i="28" s="1"/>
  <c r="K610" i="28" s="1"/>
  <c r="D610" i="28"/>
  <c r="C628" i="28"/>
  <c r="E628" i="28" s="1"/>
  <c r="J628" i="28" s="1"/>
  <c r="K628" i="28" s="1"/>
  <c r="D628" i="28"/>
  <c r="C606" i="28"/>
  <c r="E606" i="28" s="1"/>
  <c r="J606" i="28" s="1"/>
  <c r="K606" i="28" s="1"/>
  <c r="D606" i="28"/>
  <c r="D540" i="28" l="1"/>
  <c r="D640" i="28"/>
  <c r="D627" i="28"/>
  <c r="C629" i="28"/>
  <c r="E629" i="28" s="1"/>
  <c r="J629" i="28" s="1"/>
  <c r="K629" i="28" s="1"/>
  <c r="C538" i="28"/>
  <c r="E538" i="28" s="1"/>
  <c r="J538" i="28" s="1"/>
  <c r="K538" i="28" s="1"/>
  <c r="C541" i="28"/>
  <c r="E541" i="28" s="1"/>
  <c r="J541" i="28" s="1"/>
  <c r="K541" i="28" s="1"/>
  <c r="D605" i="28"/>
  <c r="D642" i="28"/>
  <c r="D631" i="28"/>
  <c r="D542" i="28"/>
  <c r="D607" i="28"/>
  <c r="D630" i="28"/>
  <c r="C644" i="28"/>
  <c r="E644" i="28" s="1"/>
  <c r="J644" i="28" s="1"/>
  <c r="K644" i="28" s="1"/>
  <c r="C609" i="28"/>
  <c r="E609" i="28" s="1"/>
  <c r="J609" i="28" s="1"/>
  <c r="K609" i="28" s="1"/>
  <c r="C608" i="28"/>
  <c r="E608" i="28" s="1"/>
  <c r="J608" i="28" s="1"/>
  <c r="K608" i="28" s="1"/>
  <c r="C625" i="28"/>
  <c r="E625" i="28" s="1"/>
  <c r="J625" i="28" s="1"/>
  <c r="K625" i="28" s="1"/>
  <c r="I5" i="28" l="1"/>
  <c r="I687" i="28" s="1"/>
  <c r="J594" i="28" l="1"/>
  <c r="K594" i="28" s="1"/>
  <c r="J633" i="28"/>
  <c r="K633" i="28" s="1"/>
  <c r="A593" i="28"/>
  <c r="B593" i="28" s="1"/>
  <c r="A594" i="28"/>
  <c r="B594" i="28" s="1"/>
  <c r="A595" i="28"/>
  <c r="A596" i="28"/>
  <c r="A597" i="28"/>
  <c r="A598" i="28"/>
  <c r="A599" i="28"/>
  <c r="A600" i="28"/>
  <c r="A601" i="28"/>
  <c r="A602" i="28"/>
  <c r="A603" i="28"/>
  <c r="A604" i="28"/>
  <c r="A634" i="28"/>
  <c r="B634" i="28" s="1"/>
  <c r="J324" i="28"/>
  <c r="K324" i="28" s="1"/>
  <c r="D318" i="28"/>
  <c r="C320" i="28"/>
  <c r="E320" i="28" s="1"/>
  <c r="J320" i="28" s="1"/>
  <c r="K320" i="28" s="1"/>
  <c r="C321" i="28"/>
  <c r="E321" i="28" s="1"/>
  <c r="J321" i="28" s="1"/>
  <c r="K321" i="28" s="1"/>
  <c r="C322" i="28"/>
  <c r="E322" i="28" s="1"/>
  <c r="J322" i="28" s="1"/>
  <c r="K322" i="28" s="1"/>
  <c r="C323" i="28"/>
  <c r="E323" i="28" s="1"/>
  <c r="J323" i="28" s="1"/>
  <c r="K323" i="28" s="1"/>
  <c r="C324" i="28"/>
  <c r="J17" i="28"/>
  <c r="K17" i="28" s="1"/>
  <c r="J12" i="28"/>
  <c r="K12" i="28" s="1"/>
  <c r="J8" i="28"/>
  <c r="K8" i="28" s="1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B603" i="28" l="1"/>
  <c r="C603" i="28" s="1"/>
  <c r="E603" i="28" s="1"/>
  <c r="J603" i="28" s="1"/>
  <c r="K603" i="28" s="1"/>
  <c r="B599" i="28"/>
  <c r="D599" i="28" s="1"/>
  <c r="B595" i="28"/>
  <c r="C595" i="28" s="1"/>
  <c r="E595" i="28" s="1"/>
  <c r="J595" i="28" s="1"/>
  <c r="K595" i="28" s="1"/>
  <c r="B602" i="28"/>
  <c r="D602" i="28" s="1"/>
  <c r="B598" i="28"/>
  <c r="C598" i="28" s="1"/>
  <c r="E598" i="28" s="1"/>
  <c r="K598" i="28" s="1"/>
  <c r="B601" i="28"/>
  <c r="C601" i="28" s="1"/>
  <c r="E601" i="28" s="1"/>
  <c r="J601" i="28" s="1"/>
  <c r="K601" i="28" s="1"/>
  <c r="B597" i="28"/>
  <c r="C597" i="28" s="1"/>
  <c r="E597" i="28" s="1"/>
  <c r="J597" i="28" s="1"/>
  <c r="K597" i="28" s="1"/>
  <c r="B604" i="28"/>
  <c r="C604" i="28" s="1"/>
  <c r="E604" i="28" s="1"/>
  <c r="J604" i="28" s="1"/>
  <c r="K604" i="28" s="1"/>
  <c r="B600" i="28"/>
  <c r="C600" i="28" s="1"/>
  <c r="E600" i="28" s="1"/>
  <c r="K600" i="28" s="1"/>
  <c r="B596" i="28"/>
  <c r="C596" i="28" s="1"/>
  <c r="E596" i="28" s="1"/>
  <c r="J596" i="28" s="1"/>
  <c r="K596" i="28" s="1"/>
  <c r="C319" i="28"/>
  <c r="E319" i="28" s="1"/>
  <c r="J319" i="28" s="1"/>
  <c r="K319" i="28" s="1"/>
  <c r="D319" i="28"/>
  <c r="C318" i="28"/>
  <c r="D323" i="28"/>
  <c r="C594" i="28"/>
  <c r="D594" i="28"/>
  <c r="D321" i="28"/>
  <c r="D324" i="28"/>
  <c r="D322" i="28"/>
  <c r="D320" i="28"/>
  <c r="C5" i="28"/>
  <c r="C6" i="28"/>
  <c r="C7" i="28"/>
  <c r="C8" i="28"/>
  <c r="C9" i="28"/>
  <c r="E9" i="28" s="1"/>
  <c r="J9" i="28" s="1"/>
  <c r="K9" i="28" s="1"/>
  <c r="C10" i="28"/>
  <c r="E10" i="28" s="1"/>
  <c r="J10" i="28" s="1"/>
  <c r="K10" i="28" s="1"/>
  <c r="C11" i="28"/>
  <c r="E11" i="28" s="1"/>
  <c r="J11" i="28" s="1"/>
  <c r="K11" i="28" s="1"/>
  <c r="C12" i="28"/>
  <c r="C13" i="28"/>
  <c r="E13" i="28" s="1"/>
  <c r="J13" i="28" s="1"/>
  <c r="K13" i="28" s="1"/>
  <c r="C14" i="28"/>
  <c r="E14" i="28" s="1"/>
  <c r="J14" i="28" s="1"/>
  <c r="K14" i="28" s="1"/>
  <c r="C15" i="28"/>
  <c r="E15" i="28" s="1"/>
  <c r="J15" i="28" s="1"/>
  <c r="K15" i="28" s="1"/>
  <c r="C16" i="28"/>
  <c r="E16" i="28" s="1"/>
  <c r="J16" i="28" s="1"/>
  <c r="K16" i="28" s="1"/>
  <c r="C17" i="28"/>
  <c r="J473" i="28"/>
  <c r="K473" i="28" s="1"/>
  <c r="A456" i="28"/>
  <c r="B456" i="28" s="1"/>
  <c r="A468" i="28"/>
  <c r="B468" i="28" s="1"/>
  <c r="A469" i="28"/>
  <c r="A470" i="28"/>
  <c r="B470" i="28" s="1"/>
  <c r="A471" i="28"/>
  <c r="A472" i="28"/>
  <c r="A473" i="28"/>
  <c r="B473" i="28" s="1"/>
  <c r="J384" i="28"/>
  <c r="K384" i="28" s="1"/>
  <c r="A383" i="28"/>
  <c r="B383" i="28" s="1"/>
  <c r="A377" i="28"/>
  <c r="B377" i="28" s="1"/>
  <c r="A378" i="28"/>
  <c r="A379" i="28"/>
  <c r="A380" i="28"/>
  <c r="A381" i="28"/>
  <c r="A382" i="28"/>
  <c r="B382" i="28" s="1"/>
  <c r="A384" i="28"/>
  <c r="A564" i="28"/>
  <c r="B564" i="28" s="1"/>
  <c r="A565" i="28"/>
  <c r="B565" i="28" s="1"/>
  <c r="A566" i="28"/>
  <c r="B566" i="28" s="1"/>
  <c r="A567" i="28"/>
  <c r="B567" i="28" s="1"/>
  <c r="A568" i="28"/>
  <c r="B568" i="28" s="1"/>
  <c r="A569" i="28"/>
  <c r="B569" i="28" s="1"/>
  <c r="A570" i="28"/>
  <c r="B570" i="28" s="1"/>
  <c r="A571" i="28"/>
  <c r="B571" i="28" s="1"/>
  <c r="A572" i="28"/>
  <c r="B572" i="28" s="1"/>
  <c r="A573" i="28"/>
  <c r="B573" i="28" s="1"/>
  <c r="A574" i="28"/>
  <c r="B574" i="28" s="1"/>
  <c r="A575" i="28"/>
  <c r="B575" i="28" s="1"/>
  <c r="A576" i="28"/>
  <c r="B576" i="28" s="1"/>
  <c r="A584" i="28"/>
  <c r="B584" i="28" s="1"/>
  <c r="A585" i="28"/>
  <c r="B585" i="28" s="1"/>
  <c r="A586" i="28"/>
  <c r="B586" i="28" s="1"/>
  <c r="A587" i="28"/>
  <c r="B587" i="28" s="1"/>
  <c r="A588" i="28"/>
  <c r="B588" i="28" s="1"/>
  <c r="A589" i="28"/>
  <c r="B589" i="28" s="1"/>
  <c r="A590" i="28"/>
  <c r="B590" i="28" s="1"/>
  <c r="A591" i="28"/>
  <c r="B591" i="28" s="1"/>
  <c r="A592" i="28"/>
  <c r="B592" i="28" s="1"/>
  <c r="A635" i="28"/>
  <c r="A636" i="28"/>
  <c r="A637" i="28"/>
  <c r="A638" i="28"/>
  <c r="B638" i="28" s="1"/>
  <c r="A639" i="28"/>
  <c r="A656" i="28"/>
  <c r="B656" i="28" s="1"/>
  <c r="A657" i="28"/>
  <c r="B657" i="28" s="1"/>
  <c r="A658" i="28"/>
  <c r="B658" i="28" s="1"/>
  <c r="A659" i="28"/>
  <c r="B659" i="28" s="1"/>
  <c r="A660" i="28"/>
  <c r="B660" i="28" s="1"/>
  <c r="C634" i="28"/>
  <c r="E634" i="28" s="1"/>
  <c r="J634" i="28" s="1"/>
  <c r="K634" i="28" s="1"/>
  <c r="D598" i="28" l="1"/>
  <c r="D600" i="28"/>
  <c r="D597" i="28"/>
  <c r="D596" i="28"/>
  <c r="D604" i="28"/>
  <c r="B637" i="28"/>
  <c r="C637" i="28" s="1"/>
  <c r="E637" i="28" s="1"/>
  <c r="K637" i="28" s="1"/>
  <c r="B380" i="28"/>
  <c r="D380" i="28" s="1"/>
  <c r="B472" i="28"/>
  <c r="D472" i="28" s="1"/>
  <c r="B636" i="28"/>
  <c r="C636" i="28" s="1"/>
  <c r="E636" i="28" s="1"/>
  <c r="J636" i="28" s="1"/>
  <c r="K636" i="28" s="1"/>
  <c r="B384" i="28"/>
  <c r="C384" i="28" s="1"/>
  <c r="B379" i="28"/>
  <c r="C379" i="28" s="1"/>
  <c r="E379" i="28" s="1"/>
  <c r="J379" i="28" s="1"/>
  <c r="K379" i="28" s="1"/>
  <c r="B471" i="28"/>
  <c r="C471" i="28" s="1"/>
  <c r="E471" i="28" s="1"/>
  <c r="J471" i="28" s="1"/>
  <c r="K471" i="28" s="1"/>
  <c r="D601" i="28"/>
  <c r="C602" i="28"/>
  <c r="E602" i="28" s="1"/>
  <c r="J602" i="28" s="1"/>
  <c r="K602" i="28" s="1"/>
  <c r="C599" i="28"/>
  <c r="E599" i="28" s="1"/>
  <c r="J599" i="28" s="1"/>
  <c r="K599" i="28" s="1"/>
  <c r="B639" i="28"/>
  <c r="C639" i="28" s="1"/>
  <c r="E639" i="28" s="1"/>
  <c r="J639" i="28" s="1"/>
  <c r="K639" i="28" s="1"/>
  <c r="B635" i="28"/>
  <c r="D635" i="28" s="1"/>
  <c r="B378" i="28"/>
  <c r="C378" i="28" s="1"/>
  <c r="E378" i="28" s="1"/>
  <c r="J378" i="28" s="1"/>
  <c r="K378" i="28" s="1"/>
  <c r="B381" i="28"/>
  <c r="C381" i="28" s="1"/>
  <c r="E381" i="28" s="1"/>
  <c r="J381" i="28" s="1"/>
  <c r="K381" i="28" s="1"/>
  <c r="B469" i="28"/>
  <c r="D469" i="28" s="1"/>
  <c r="D595" i="28"/>
  <c r="D603" i="28"/>
  <c r="E456" i="28"/>
  <c r="J456" i="28" s="1"/>
  <c r="K456" i="28" s="1"/>
  <c r="E389" i="28"/>
  <c r="J389" i="28" s="1"/>
  <c r="K389" i="28" s="1"/>
  <c r="C576" i="28"/>
  <c r="E576" i="28" s="1"/>
  <c r="D576" i="28"/>
  <c r="E7" i="28"/>
  <c r="J7" i="28" s="1"/>
  <c r="K7" i="28" s="1"/>
  <c r="E6" i="28"/>
  <c r="J6" i="28" s="1"/>
  <c r="K6" i="28" s="1"/>
  <c r="E5" i="28"/>
  <c r="J5" i="28" s="1"/>
  <c r="K5" i="28" s="1"/>
  <c r="D377" i="28"/>
  <c r="C377" i="28"/>
  <c r="D468" i="28"/>
  <c r="C468" i="28"/>
  <c r="E468" i="28" s="1"/>
  <c r="J468" i="28" s="1"/>
  <c r="K468" i="28" s="1"/>
  <c r="C470" i="28"/>
  <c r="E470" i="28" s="1"/>
  <c r="J470" i="28" s="1"/>
  <c r="K470" i="28" s="1"/>
  <c r="D470" i="28"/>
  <c r="C473" i="28"/>
  <c r="D473" i="28"/>
  <c r="D383" i="28"/>
  <c r="C383" i="28"/>
  <c r="E383" i="28" s="1"/>
  <c r="J383" i="28" s="1"/>
  <c r="K383" i="28" s="1"/>
  <c r="C382" i="28"/>
  <c r="E382" i="28" s="1"/>
  <c r="J382" i="28" s="1"/>
  <c r="K382" i="28" s="1"/>
  <c r="D382" i="28"/>
  <c r="D638" i="28"/>
  <c r="C638" i="28"/>
  <c r="E638" i="28" s="1"/>
  <c r="J638" i="28" s="1"/>
  <c r="K638" i="28" s="1"/>
  <c r="D634" i="28"/>
  <c r="D636" i="28" l="1"/>
  <c r="D381" i="28"/>
  <c r="C635" i="28"/>
  <c r="E635" i="28" s="1"/>
  <c r="J635" i="28" s="1"/>
  <c r="K635" i="28" s="1"/>
  <c r="C469" i="28"/>
  <c r="E469" i="28" s="1"/>
  <c r="J469" i="28" s="1"/>
  <c r="K469" i="28" s="1"/>
  <c r="D471" i="28"/>
  <c r="D639" i="28"/>
  <c r="C472" i="28"/>
  <c r="E472" i="28" s="1"/>
  <c r="J472" i="28" s="1"/>
  <c r="K472" i="28" s="1"/>
  <c r="D379" i="28"/>
  <c r="C380" i="28"/>
  <c r="E380" i="28" s="1"/>
  <c r="J380" i="28" s="1"/>
  <c r="K380" i="28" s="1"/>
  <c r="D378" i="28"/>
  <c r="D637" i="28"/>
  <c r="D384" i="28"/>
  <c r="D25" i="28"/>
  <c r="D34" i="28"/>
  <c r="D45" i="28"/>
  <c r="D51" i="28"/>
  <c r="D62" i="28"/>
  <c r="D74" i="28"/>
  <c r="D81" i="28"/>
  <c r="D88" i="28"/>
  <c r="D97" i="28"/>
  <c r="D101" i="28"/>
  <c r="J101" i="28"/>
  <c r="K101" i="28" s="1"/>
  <c r="D119" i="28"/>
  <c r="D127" i="28"/>
  <c r="D140" i="28"/>
  <c r="D147" i="28"/>
  <c r="J510" i="28"/>
  <c r="K510" i="28" s="1"/>
  <c r="D570" i="28"/>
  <c r="D571" i="28"/>
  <c r="D572" i="28"/>
  <c r="D573" i="28"/>
  <c r="D574" i="28"/>
  <c r="D575" i="28"/>
  <c r="D584" i="28"/>
  <c r="D585" i="28"/>
  <c r="D586" i="28"/>
  <c r="D587" i="28"/>
  <c r="D588" i="28"/>
  <c r="D589" i="28"/>
  <c r="D590" i="28"/>
  <c r="D591" i="28"/>
  <c r="D592" i="28"/>
  <c r="D593" i="28"/>
  <c r="D656" i="28"/>
  <c r="D657" i="28"/>
  <c r="D658" i="28"/>
  <c r="D659" i="28"/>
  <c r="D660" i="28"/>
  <c r="D662" i="28"/>
  <c r="D663" i="28"/>
  <c r="D664" i="28"/>
  <c r="D665" i="28"/>
  <c r="D666" i="28"/>
  <c r="D667" i="28"/>
  <c r="D680" i="28"/>
  <c r="D681" i="28"/>
  <c r="D682" i="28"/>
  <c r="D683" i="28"/>
  <c r="D684" i="28"/>
  <c r="D685" i="28"/>
  <c r="C687" i="28"/>
  <c r="C685" i="28"/>
  <c r="C684" i="28"/>
  <c r="E684" i="28" s="1"/>
  <c r="J684" i="28" s="1"/>
  <c r="K684" i="28" s="1"/>
  <c r="C683" i="28"/>
  <c r="E683" i="28" s="1"/>
  <c r="J683" i="28" s="1"/>
  <c r="K683" i="28" s="1"/>
  <c r="C682" i="28"/>
  <c r="E682" i="28" s="1"/>
  <c r="J682" i="28" s="1"/>
  <c r="K682" i="28" s="1"/>
  <c r="C681" i="28"/>
  <c r="C680" i="28"/>
  <c r="E680" i="28" s="1"/>
  <c r="J680" i="28" s="1"/>
  <c r="K680" i="28" s="1"/>
  <c r="C667" i="28"/>
  <c r="C666" i="28"/>
  <c r="C665" i="28"/>
  <c r="E665" i="28" s="1"/>
  <c r="J665" i="28" s="1"/>
  <c r="K665" i="28" s="1"/>
  <c r="C664" i="28"/>
  <c r="E664" i="28" s="1"/>
  <c r="J664" i="28" s="1"/>
  <c r="K664" i="28" s="1"/>
  <c r="C663" i="28"/>
  <c r="E663" i="28" s="1"/>
  <c r="J663" i="28" s="1"/>
  <c r="K663" i="28" s="1"/>
  <c r="C662" i="28"/>
  <c r="E662" i="28" s="1"/>
  <c r="J662" i="28" s="1"/>
  <c r="K662" i="28" s="1"/>
  <c r="J661" i="28"/>
  <c r="K661" i="28" s="1"/>
  <c r="C660" i="28"/>
  <c r="C659" i="28"/>
  <c r="E659" i="28" s="1"/>
  <c r="J659" i="28" s="1"/>
  <c r="K659" i="28" s="1"/>
  <c r="C658" i="28"/>
  <c r="C657" i="28"/>
  <c r="E657" i="28" s="1"/>
  <c r="J657" i="28" s="1"/>
  <c r="K657" i="28" s="1"/>
  <c r="C656" i="28"/>
  <c r="C593" i="28"/>
  <c r="C592" i="28"/>
  <c r="E592" i="28" s="1"/>
  <c r="J592" i="28" s="1"/>
  <c r="K592" i="28" s="1"/>
  <c r="C591" i="28"/>
  <c r="E591" i="28" s="1"/>
  <c r="J591" i="28" s="1"/>
  <c r="K591" i="28" s="1"/>
  <c r="C590" i="28"/>
  <c r="C589" i="28"/>
  <c r="E589" i="28" s="1"/>
  <c r="J589" i="28" s="1"/>
  <c r="K589" i="28" s="1"/>
  <c r="C588" i="28"/>
  <c r="E588" i="28" s="1"/>
  <c r="J588" i="28" s="1"/>
  <c r="K588" i="28" s="1"/>
  <c r="C587" i="28"/>
  <c r="E587" i="28" s="1"/>
  <c r="J587" i="28" s="1"/>
  <c r="K587" i="28" s="1"/>
  <c r="C586" i="28"/>
  <c r="C585" i="28"/>
  <c r="E585" i="28" s="1"/>
  <c r="J585" i="28" s="1"/>
  <c r="K585" i="28" s="1"/>
  <c r="C584" i="28"/>
  <c r="E584" i="28" s="1"/>
  <c r="J584" i="28" s="1"/>
  <c r="K584" i="28" s="1"/>
  <c r="J576" i="28"/>
  <c r="K576" i="28" s="1"/>
  <c r="C575" i="28"/>
  <c r="E575" i="28" s="1"/>
  <c r="J575" i="28" s="1"/>
  <c r="K575" i="28" s="1"/>
  <c r="C574" i="28"/>
  <c r="E574" i="28" s="1"/>
  <c r="J574" i="28" s="1"/>
  <c r="K574" i="28" s="1"/>
  <c r="C573" i="28"/>
  <c r="E573" i="28" s="1"/>
  <c r="J573" i="28" s="1"/>
  <c r="K573" i="28" s="1"/>
  <c r="C572" i="28"/>
  <c r="E572" i="28" s="1"/>
  <c r="J572" i="28" s="1"/>
  <c r="K572" i="28" s="1"/>
  <c r="C571" i="28"/>
  <c r="E571" i="28" s="1"/>
  <c r="J571" i="28" s="1"/>
  <c r="K571" i="28" s="1"/>
  <c r="C570" i="28"/>
  <c r="E570" i="28" s="1"/>
  <c r="J570" i="28" s="1"/>
  <c r="K570" i="28" s="1"/>
  <c r="J569" i="28"/>
  <c r="K569" i="28" s="1"/>
  <c r="C568" i="28"/>
  <c r="E568" i="28" s="1"/>
  <c r="J568" i="28" s="1"/>
  <c r="K568" i="28" s="1"/>
  <c r="D567" i="28"/>
  <c r="C566" i="28"/>
  <c r="E566" i="28" s="1"/>
  <c r="J566" i="28" s="1"/>
  <c r="K566" i="28" s="1"/>
  <c r="J564" i="28"/>
  <c r="K564" i="28" s="1"/>
  <c r="A563" i="28"/>
  <c r="A562" i="28"/>
  <c r="A561" i="28"/>
  <c r="J560" i="28"/>
  <c r="K560" i="28" s="1"/>
  <c r="A559" i="28"/>
  <c r="A558" i="28"/>
  <c r="A557" i="28"/>
  <c r="A556" i="28"/>
  <c r="J555" i="28"/>
  <c r="K555" i="28" s="1"/>
  <c r="A554" i="28"/>
  <c r="B554" i="28" s="1"/>
  <c r="A553" i="28"/>
  <c r="A552" i="28"/>
  <c r="A551" i="28"/>
  <c r="J537" i="28"/>
  <c r="K537" i="28" s="1"/>
  <c r="A536" i="28"/>
  <c r="B536" i="28" s="1"/>
  <c r="A535" i="28"/>
  <c r="B535" i="28" s="1"/>
  <c r="A534" i="28"/>
  <c r="B534" i="28" s="1"/>
  <c r="A533" i="28"/>
  <c r="B533" i="28" s="1"/>
  <c r="A532" i="28"/>
  <c r="B532" i="28" s="1"/>
  <c r="J531" i="28"/>
  <c r="K531" i="28" s="1"/>
  <c r="A530" i="28"/>
  <c r="A529" i="28"/>
  <c r="A528" i="28"/>
  <c r="A527" i="28"/>
  <c r="A526" i="28"/>
  <c r="A525" i="28"/>
  <c r="A524" i="28"/>
  <c r="B524" i="28" s="1"/>
  <c r="A523" i="28"/>
  <c r="B523" i="28" s="1"/>
  <c r="A522" i="28"/>
  <c r="A521" i="28"/>
  <c r="A520" i="28"/>
  <c r="A518" i="28"/>
  <c r="A517" i="28"/>
  <c r="A516" i="28"/>
  <c r="J515" i="28"/>
  <c r="K515" i="28" s="1"/>
  <c r="A514" i="28"/>
  <c r="A513" i="28"/>
  <c r="A512" i="28"/>
  <c r="A511" i="28"/>
  <c r="A509" i="28"/>
  <c r="A508" i="28"/>
  <c r="A507" i="28"/>
  <c r="A506" i="28"/>
  <c r="J505" i="28"/>
  <c r="K505" i="28" s="1"/>
  <c r="A504" i="28"/>
  <c r="A503" i="28"/>
  <c r="A502" i="28"/>
  <c r="A501" i="28"/>
  <c r="A500" i="28"/>
  <c r="A498" i="28"/>
  <c r="A497" i="28"/>
  <c r="A496" i="28"/>
  <c r="A495" i="28"/>
  <c r="A494" i="28"/>
  <c r="J493" i="28"/>
  <c r="K493" i="28" s="1"/>
  <c r="A492" i="28"/>
  <c r="J491" i="28"/>
  <c r="K491" i="28" s="1"/>
  <c r="A490" i="28"/>
  <c r="B490" i="28" s="1"/>
  <c r="A489" i="28"/>
  <c r="A488" i="28"/>
  <c r="A487" i="28"/>
  <c r="A486" i="28"/>
  <c r="J479" i="28"/>
  <c r="K479" i="28" s="1"/>
  <c r="A478" i="28"/>
  <c r="B478" i="28" s="1"/>
  <c r="A477" i="28"/>
  <c r="A476" i="28"/>
  <c r="A475" i="28"/>
  <c r="A474" i="28"/>
  <c r="J455" i="28"/>
  <c r="K455" i="28" s="1"/>
  <c r="A454" i="28"/>
  <c r="A453" i="28"/>
  <c r="A452" i="28"/>
  <c r="A451" i="28"/>
  <c r="J450" i="28"/>
  <c r="K450" i="28" s="1"/>
  <c r="A449" i="28"/>
  <c r="A448" i="28"/>
  <c r="J446" i="28"/>
  <c r="K446" i="28" s="1"/>
  <c r="A445" i="28"/>
  <c r="A444" i="28"/>
  <c r="A443" i="28"/>
  <c r="A442" i="28"/>
  <c r="J441" i="28"/>
  <c r="K441" i="28" s="1"/>
  <c r="A440" i="28"/>
  <c r="A439" i="28"/>
  <c r="B439" i="28" s="1"/>
  <c r="A438" i="28"/>
  <c r="A437" i="28"/>
  <c r="A436" i="28"/>
  <c r="A435" i="28"/>
  <c r="J434" i="28"/>
  <c r="K434" i="28" s="1"/>
  <c r="A433" i="28"/>
  <c r="A432" i="28"/>
  <c r="A431" i="28"/>
  <c r="A430" i="28"/>
  <c r="A422" i="28"/>
  <c r="A421" i="28"/>
  <c r="B421" i="28" s="1"/>
  <c r="A420" i="28"/>
  <c r="A419" i="28"/>
  <c r="A418" i="28"/>
  <c r="A417" i="28"/>
  <c r="A416" i="28"/>
  <c r="A415" i="28"/>
  <c r="B415" i="28" s="1"/>
  <c r="J414" i="28"/>
  <c r="K414" i="28" s="1"/>
  <c r="A413" i="28"/>
  <c r="A412" i="28"/>
  <c r="B412" i="28" s="1"/>
  <c r="A411" i="28"/>
  <c r="B411" i="28" s="1"/>
  <c r="A410" i="28"/>
  <c r="B410" i="28" s="1"/>
  <c r="A409" i="28"/>
  <c r="J408" i="28"/>
  <c r="K408" i="28" s="1"/>
  <c r="A407" i="28"/>
  <c r="A406" i="28"/>
  <c r="A405" i="28"/>
  <c r="B405" i="28" s="1"/>
  <c r="A404" i="28"/>
  <c r="A402" i="28"/>
  <c r="A401" i="28"/>
  <c r="A400" i="28"/>
  <c r="B400" i="28" s="1"/>
  <c r="A398" i="28"/>
  <c r="A397" i="28"/>
  <c r="A396" i="28"/>
  <c r="A395" i="28"/>
  <c r="B395" i="28" s="1"/>
  <c r="A388" i="28"/>
  <c r="A387" i="28"/>
  <c r="A386" i="28"/>
  <c r="A385" i="28"/>
  <c r="B385" i="28" s="1"/>
  <c r="J377" i="28"/>
  <c r="K377" i="28" s="1"/>
  <c r="A376" i="28"/>
  <c r="A375" i="28"/>
  <c r="A374" i="28"/>
  <c r="A373" i="28"/>
  <c r="B373" i="28" s="1"/>
  <c r="A371" i="28"/>
  <c r="A370" i="28"/>
  <c r="A369" i="28"/>
  <c r="A367" i="28"/>
  <c r="B367" i="28" s="1"/>
  <c r="A366" i="28"/>
  <c r="B366" i="28" s="1"/>
  <c r="A365" i="28"/>
  <c r="A364" i="28"/>
  <c r="B364" i="28" s="1"/>
  <c r="A362" i="28"/>
  <c r="A361" i="28"/>
  <c r="A360" i="28"/>
  <c r="A359" i="28"/>
  <c r="B359" i="28" s="1"/>
  <c r="A358" i="28"/>
  <c r="B358" i="28" s="1"/>
  <c r="J357" i="28"/>
  <c r="K357" i="28" s="1"/>
  <c r="A356" i="28"/>
  <c r="A355" i="28"/>
  <c r="A354" i="28"/>
  <c r="A353" i="28"/>
  <c r="B353" i="28" s="1"/>
  <c r="A352" i="28"/>
  <c r="J351" i="28"/>
  <c r="K351" i="28" s="1"/>
  <c r="A350" i="28"/>
  <c r="A349" i="28"/>
  <c r="A348" i="28"/>
  <c r="B348" i="28" s="1"/>
  <c r="A347" i="28"/>
  <c r="A346" i="28"/>
  <c r="J339" i="28"/>
  <c r="K339" i="28" s="1"/>
  <c r="A338" i="28"/>
  <c r="B338" i="28" s="1"/>
  <c r="A337" i="28"/>
  <c r="B337" i="28" s="1"/>
  <c r="A336" i="28"/>
  <c r="A335" i="28"/>
  <c r="B335" i="28" s="1"/>
  <c r="A334" i="28"/>
  <c r="B334" i="28" s="1"/>
  <c r="A333" i="28"/>
  <c r="B333" i="28" s="1"/>
  <c r="A332" i="28"/>
  <c r="A331" i="28"/>
  <c r="J330" i="28"/>
  <c r="K330" i="28" s="1"/>
  <c r="A329" i="28"/>
  <c r="B329" i="28" s="1"/>
  <c r="A328" i="28"/>
  <c r="A327" i="28"/>
  <c r="A326" i="28"/>
  <c r="A325" i="28"/>
  <c r="J318" i="28"/>
  <c r="K318" i="28" s="1"/>
  <c r="A317" i="28"/>
  <c r="A316" i="28"/>
  <c r="A315" i="28"/>
  <c r="A314" i="28"/>
  <c r="A313" i="28"/>
  <c r="J312" i="28"/>
  <c r="K312" i="28" s="1"/>
  <c r="A311" i="28"/>
  <c r="A310" i="28"/>
  <c r="A309" i="28"/>
  <c r="A308" i="28"/>
  <c r="A307" i="28"/>
  <c r="A306" i="28"/>
  <c r="A304" i="28"/>
  <c r="A303" i="28"/>
  <c r="B303" i="28" s="1"/>
  <c r="A302" i="28"/>
  <c r="A300" i="28"/>
  <c r="A299" i="28"/>
  <c r="B299" i="28" s="1"/>
  <c r="A298" i="28"/>
  <c r="A297" i="28"/>
  <c r="A296" i="28"/>
  <c r="A294" i="28"/>
  <c r="B294" i="28" s="1"/>
  <c r="A293" i="28"/>
  <c r="A292" i="28"/>
  <c r="A291" i="28"/>
  <c r="A267" i="28"/>
  <c r="A266" i="28"/>
  <c r="B266" i="28" s="1"/>
  <c r="A265" i="28"/>
  <c r="A264" i="28"/>
  <c r="A263" i="28"/>
  <c r="A262" i="28"/>
  <c r="A260" i="28"/>
  <c r="A259" i="28"/>
  <c r="A258" i="28"/>
  <c r="J257" i="28"/>
  <c r="K257" i="28" s="1"/>
  <c r="A256" i="28"/>
  <c r="B256" i="28" s="1"/>
  <c r="A255" i="28"/>
  <c r="A254" i="28"/>
  <c r="A253" i="28"/>
  <c r="A252" i="28"/>
  <c r="J251" i="28"/>
  <c r="K251" i="28" s="1"/>
  <c r="A250" i="28"/>
  <c r="A249" i="28"/>
  <c r="A248" i="28"/>
  <c r="A247" i="28"/>
  <c r="A246" i="28"/>
  <c r="A245" i="28"/>
  <c r="A244" i="28"/>
  <c r="A243" i="28"/>
  <c r="B243" i="28" s="1"/>
  <c r="A242" i="28"/>
  <c r="A240" i="28"/>
  <c r="A239" i="28"/>
  <c r="A238" i="28"/>
  <c r="B238" i="28" s="1"/>
  <c r="A237" i="28"/>
  <c r="A236" i="28"/>
  <c r="A235" i="28"/>
  <c r="A233" i="28"/>
  <c r="B233" i="28" s="1"/>
  <c r="A232" i="28"/>
  <c r="A231" i="28"/>
  <c r="A230" i="28"/>
  <c r="A229" i="28"/>
  <c r="A228" i="28"/>
  <c r="A227" i="28"/>
  <c r="A225" i="28"/>
  <c r="A224" i="28"/>
  <c r="A223" i="28"/>
  <c r="A222" i="28"/>
  <c r="A221" i="28"/>
  <c r="A220" i="28"/>
  <c r="B220" i="28" s="1"/>
  <c r="J219" i="28"/>
  <c r="K219" i="28" s="1"/>
  <c r="A218" i="28"/>
  <c r="A217" i="28"/>
  <c r="A216" i="28"/>
  <c r="A215" i="28"/>
  <c r="B215" i="28" s="1"/>
  <c r="J214" i="28"/>
  <c r="K214" i="28" s="1"/>
  <c r="A213" i="28"/>
  <c r="A212" i="28"/>
  <c r="B212" i="28" s="1"/>
  <c r="A211" i="28"/>
  <c r="J210" i="28"/>
  <c r="K210" i="28" s="1"/>
  <c r="A209" i="28"/>
  <c r="A208" i="28"/>
  <c r="A207" i="28"/>
  <c r="A206" i="28"/>
  <c r="A205" i="28"/>
  <c r="B205" i="28" s="1"/>
  <c r="A203" i="28"/>
  <c r="B203" i="28" s="1"/>
  <c r="A202" i="28"/>
  <c r="A201" i="28"/>
  <c r="A200" i="28"/>
  <c r="B200" i="28" s="1"/>
  <c r="A199" i="28"/>
  <c r="A198" i="28"/>
  <c r="A197" i="28"/>
  <c r="J196" i="28"/>
  <c r="K196" i="28" s="1"/>
  <c r="A195" i="28"/>
  <c r="B195" i="28" s="1"/>
  <c r="A194" i="28"/>
  <c r="A193" i="28"/>
  <c r="A192" i="28"/>
  <c r="A191" i="28"/>
  <c r="A190" i="28"/>
  <c r="J189" i="28"/>
  <c r="K189" i="28" s="1"/>
  <c r="A188" i="28"/>
  <c r="A187" i="28"/>
  <c r="A186" i="28"/>
  <c r="A185" i="28"/>
  <c r="A184" i="28"/>
  <c r="A183" i="28"/>
  <c r="A182" i="28"/>
  <c r="B182" i="28" s="1"/>
  <c r="A180" i="28"/>
  <c r="A179" i="28"/>
  <c r="A178" i="28"/>
  <c r="A177" i="28"/>
  <c r="B177" i="28" s="1"/>
  <c r="A176" i="28"/>
  <c r="J175" i="28"/>
  <c r="K175" i="28" s="1"/>
  <c r="A174" i="28"/>
  <c r="A173" i="28"/>
  <c r="A172" i="28"/>
  <c r="A170" i="28"/>
  <c r="A169" i="28"/>
  <c r="A168" i="28"/>
  <c r="A167" i="28"/>
  <c r="A166" i="28"/>
  <c r="J165" i="28"/>
  <c r="K165" i="28" s="1"/>
  <c r="A164" i="28"/>
  <c r="A163" i="28"/>
  <c r="A162" i="28"/>
  <c r="A161" i="28"/>
  <c r="A160" i="28"/>
  <c r="B160" i="28" s="1"/>
  <c r="J159" i="28"/>
  <c r="K159" i="28" s="1"/>
  <c r="A158" i="28"/>
  <c r="A157" i="28"/>
  <c r="A156" i="28"/>
  <c r="A155" i="28"/>
  <c r="B155" i="28" s="1"/>
  <c r="C147" i="28"/>
  <c r="A146" i="28"/>
  <c r="A145" i="28"/>
  <c r="A144" i="28"/>
  <c r="A143" i="28"/>
  <c r="A142" i="28"/>
  <c r="A141" i="28"/>
  <c r="C140" i="28"/>
  <c r="A136" i="28"/>
  <c r="B136" i="28" s="1"/>
  <c r="C136" i="28" s="1"/>
  <c r="A135" i="28"/>
  <c r="B135" i="28" s="1"/>
  <c r="C135" i="28" s="1"/>
  <c r="A134" i="28"/>
  <c r="B134" i="28" s="1"/>
  <c r="A133" i="28"/>
  <c r="B133" i="28" s="1"/>
  <c r="A132" i="28"/>
  <c r="B132" i="28" s="1"/>
  <c r="A131" i="28"/>
  <c r="A130" i="28"/>
  <c r="A129" i="28"/>
  <c r="A128" i="28"/>
  <c r="C127" i="28"/>
  <c r="J127" i="28" s="1"/>
  <c r="K127" i="28" s="1"/>
  <c r="A126" i="28"/>
  <c r="A125" i="28"/>
  <c r="A124" i="28"/>
  <c r="A123" i="28"/>
  <c r="A122" i="28"/>
  <c r="B122" i="28" s="1"/>
  <c r="A121" i="28"/>
  <c r="A120" i="28"/>
  <c r="C119" i="28"/>
  <c r="J119" i="28" s="1"/>
  <c r="K119" i="28" s="1"/>
  <c r="A118" i="28"/>
  <c r="A117" i="28"/>
  <c r="B117" i="28" s="1"/>
  <c r="A116" i="28"/>
  <c r="A115" i="28"/>
  <c r="J108" i="28"/>
  <c r="K108" i="28" s="1"/>
  <c r="A107" i="28"/>
  <c r="A106" i="28"/>
  <c r="B106" i="28" s="1"/>
  <c r="A105" i="28"/>
  <c r="A104" i="28"/>
  <c r="A103" i="28"/>
  <c r="A102" i="28"/>
  <c r="A100" i="28"/>
  <c r="A99" i="28"/>
  <c r="A98" i="28"/>
  <c r="C97" i="28"/>
  <c r="J97" i="28" s="1"/>
  <c r="K97" i="28" s="1"/>
  <c r="A96" i="28"/>
  <c r="A95" i="28"/>
  <c r="A94" i="28"/>
  <c r="A93" i="28"/>
  <c r="A92" i="28"/>
  <c r="A91" i="28"/>
  <c r="B91" i="28" s="1"/>
  <c r="A90" i="28"/>
  <c r="A89" i="28"/>
  <c r="C88" i="28"/>
  <c r="J88" i="28" s="1"/>
  <c r="K88" i="28" s="1"/>
  <c r="A87" i="28"/>
  <c r="A86" i="28"/>
  <c r="B86" i="28" s="1"/>
  <c r="A85" i="28"/>
  <c r="A84" i="28"/>
  <c r="A83" i="28"/>
  <c r="A82" i="28"/>
  <c r="C81" i="28"/>
  <c r="J81" i="28" s="1"/>
  <c r="K81" i="28" s="1"/>
  <c r="A80" i="28"/>
  <c r="A79" i="28"/>
  <c r="A78" i="28"/>
  <c r="A77" i="28"/>
  <c r="A76" i="28"/>
  <c r="A75" i="28"/>
  <c r="C74" i="28"/>
  <c r="J74" i="28" s="1"/>
  <c r="K74" i="28" s="1"/>
  <c r="A73" i="28"/>
  <c r="A72" i="28"/>
  <c r="A71" i="28"/>
  <c r="A70" i="28"/>
  <c r="A69" i="28"/>
  <c r="A68" i="28"/>
  <c r="A67" i="28"/>
  <c r="A66" i="28"/>
  <c r="A65" i="28"/>
  <c r="A64" i="28"/>
  <c r="B64" i="28" s="1"/>
  <c r="A63" i="28"/>
  <c r="C62" i="28"/>
  <c r="J62" i="28" s="1"/>
  <c r="K62" i="28" s="1"/>
  <c r="A61" i="28"/>
  <c r="A60" i="28"/>
  <c r="A59" i="28"/>
  <c r="B59" i="28" s="1"/>
  <c r="A58" i="28"/>
  <c r="A57" i="28"/>
  <c r="A56" i="28"/>
  <c r="B56" i="28" s="1"/>
  <c r="A55" i="28"/>
  <c r="A54" i="28"/>
  <c r="A53" i="28"/>
  <c r="A52" i="28"/>
  <c r="C51" i="28"/>
  <c r="A50" i="28"/>
  <c r="A49" i="28"/>
  <c r="A48" i="28"/>
  <c r="A47" i="28"/>
  <c r="A46" i="28"/>
  <c r="B46" i="28" s="1"/>
  <c r="C45" i="28"/>
  <c r="J45" i="28" s="1"/>
  <c r="K45" i="28" s="1"/>
  <c r="A44" i="28"/>
  <c r="A43" i="28"/>
  <c r="A42" i="28"/>
  <c r="A41" i="28"/>
  <c r="B41" i="28" s="1"/>
  <c r="C34" i="28"/>
  <c r="E34" i="28" s="1"/>
  <c r="J34" i="28" s="1"/>
  <c r="K34" i="28" s="1"/>
  <c r="A33" i="28"/>
  <c r="A32" i="28"/>
  <c r="A31" i="28"/>
  <c r="A30" i="28"/>
  <c r="A29" i="28"/>
  <c r="A28" i="28"/>
  <c r="A27" i="28"/>
  <c r="B27" i="28" s="1"/>
  <c r="A26" i="28"/>
  <c r="C25" i="28"/>
  <c r="A24" i="28"/>
  <c r="A23" i="28"/>
  <c r="A22" i="28"/>
  <c r="A21" i="28"/>
  <c r="A20" i="28"/>
  <c r="A19" i="28"/>
  <c r="A18" i="28"/>
  <c r="C338" i="28" l="1"/>
  <c r="E338" i="28" s="1"/>
  <c r="D338" i="28"/>
  <c r="E147" i="28"/>
  <c r="J147" i="28" s="1"/>
  <c r="K147" i="28" s="1"/>
  <c r="B20" i="28"/>
  <c r="D20" i="28" s="1"/>
  <c r="B24" i="28"/>
  <c r="D24" i="28" s="1"/>
  <c r="B28" i="28"/>
  <c r="D28" i="28" s="1"/>
  <c r="B32" i="28"/>
  <c r="D32" i="28" s="1"/>
  <c r="B42" i="28"/>
  <c r="D42" i="28" s="1"/>
  <c r="B50" i="28"/>
  <c r="D50" i="28" s="1"/>
  <c r="B54" i="28"/>
  <c r="C54" i="28" s="1"/>
  <c r="E54" i="28" s="1"/>
  <c r="J54" i="28" s="1"/>
  <c r="K54" i="28" s="1"/>
  <c r="B58" i="28"/>
  <c r="D58" i="28" s="1"/>
  <c r="B66" i="28"/>
  <c r="D66" i="28" s="1"/>
  <c r="B70" i="28"/>
  <c r="D70" i="28" s="1"/>
  <c r="B78" i="28"/>
  <c r="D78" i="28" s="1"/>
  <c r="B82" i="28"/>
  <c r="D82" i="28" s="1"/>
  <c r="B90" i="28"/>
  <c r="D90" i="28" s="1"/>
  <c r="B94" i="28"/>
  <c r="D94" i="28" s="1"/>
  <c r="B98" i="28"/>
  <c r="C98" i="28" s="1"/>
  <c r="B103" i="28"/>
  <c r="D103" i="28" s="1"/>
  <c r="B107" i="28"/>
  <c r="D107" i="28" s="1"/>
  <c r="B121" i="28"/>
  <c r="D121" i="28" s="1"/>
  <c r="B125" i="28"/>
  <c r="C125" i="28" s="1"/>
  <c r="E125" i="28" s="1"/>
  <c r="J125" i="28" s="1"/>
  <c r="K125" i="28" s="1"/>
  <c r="B129" i="28"/>
  <c r="D129" i="28" s="1"/>
  <c r="B144" i="28"/>
  <c r="D144" i="28" s="1"/>
  <c r="B163" i="28"/>
  <c r="D163" i="28" s="1"/>
  <c r="B167" i="28"/>
  <c r="D167" i="28" s="1"/>
  <c r="B172" i="28"/>
  <c r="D172" i="28" s="1"/>
  <c r="B176" i="28"/>
  <c r="D176" i="28" s="1"/>
  <c r="B180" i="28"/>
  <c r="D180" i="28" s="1"/>
  <c r="B185" i="28"/>
  <c r="D185" i="28" s="1"/>
  <c r="B193" i="28"/>
  <c r="D193" i="28" s="1"/>
  <c r="B197" i="28"/>
  <c r="D197" i="28" s="1"/>
  <c r="B201" i="28"/>
  <c r="C201" i="28" s="1"/>
  <c r="B206" i="28"/>
  <c r="D206" i="28" s="1"/>
  <c r="B218" i="28"/>
  <c r="D218" i="28" s="1"/>
  <c r="B222" i="28"/>
  <c r="D222" i="28" s="1"/>
  <c r="B227" i="28"/>
  <c r="D227" i="28" s="1"/>
  <c r="B231" i="28"/>
  <c r="D231" i="28" s="1"/>
  <c r="B236" i="28"/>
  <c r="D236" i="28" s="1"/>
  <c r="B240" i="28"/>
  <c r="D240" i="28" s="1"/>
  <c r="B245" i="28"/>
  <c r="D245" i="28" s="1"/>
  <c r="B249" i="28"/>
  <c r="C249" i="28" s="1"/>
  <c r="E249" i="28" s="1"/>
  <c r="J249" i="28" s="1"/>
  <c r="K249" i="28" s="1"/>
  <c r="B253" i="28"/>
  <c r="D253" i="28" s="1"/>
  <c r="B262" i="28"/>
  <c r="D262" i="28" s="1"/>
  <c r="B293" i="28"/>
  <c r="D293" i="28" s="1"/>
  <c r="B298" i="28"/>
  <c r="D298" i="28" s="1"/>
  <c r="B308" i="28"/>
  <c r="D308" i="28" s="1"/>
  <c r="B316" i="28"/>
  <c r="D316" i="28" s="1"/>
  <c r="B326" i="28"/>
  <c r="C326" i="28" s="1"/>
  <c r="E326" i="28" s="1"/>
  <c r="K326" i="28" s="1"/>
  <c r="B352" i="28"/>
  <c r="D352" i="28" s="1"/>
  <c r="B356" i="28"/>
  <c r="C356" i="28" s="1"/>
  <c r="E356" i="28" s="1"/>
  <c r="J356" i="28" s="1"/>
  <c r="K356" i="28" s="1"/>
  <c r="B360" i="28"/>
  <c r="D360" i="28" s="1"/>
  <c r="B365" i="28"/>
  <c r="D365" i="28" s="1"/>
  <c r="B370" i="28"/>
  <c r="D370" i="28" s="1"/>
  <c r="B375" i="28"/>
  <c r="D375" i="28" s="1"/>
  <c r="B386" i="28"/>
  <c r="D386" i="28" s="1"/>
  <c r="B396" i="28"/>
  <c r="D396" i="28" s="1"/>
  <c r="B401" i="28"/>
  <c r="D401" i="28" s="1"/>
  <c r="B406" i="28"/>
  <c r="D406" i="28" s="1"/>
  <c r="B418" i="28"/>
  <c r="C418" i="28" s="1"/>
  <c r="E418" i="28" s="1"/>
  <c r="J418" i="28" s="1"/>
  <c r="K418" i="28" s="1"/>
  <c r="B432" i="28"/>
  <c r="D432" i="28" s="1"/>
  <c r="B436" i="28"/>
  <c r="D436" i="28" s="1"/>
  <c r="B440" i="28"/>
  <c r="D440" i="28" s="1"/>
  <c r="B444" i="28"/>
  <c r="D444" i="28" s="1"/>
  <c r="B449" i="28"/>
  <c r="D449" i="28" s="1"/>
  <c r="B453" i="28"/>
  <c r="B477" i="28"/>
  <c r="C477" i="28" s="1"/>
  <c r="E477" i="28" s="1"/>
  <c r="J477" i="28" s="1"/>
  <c r="K477" i="28" s="1"/>
  <c r="B487" i="28"/>
  <c r="D487" i="28" s="1"/>
  <c r="B495" i="28"/>
  <c r="C495" i="28" s="1"/>
  <c r="E495" i="28" s="1"/>
  <c r="B500" i="28"/>
  <c r="D500" i="28" s="1"/>
  <c r="B504" i="28"/>
  <c r="D504" i="28" s="1"/>
  <c r="B508" i="28"/>
  <c r="D508" i="28" s="1"/>
  <c r="B513" i="28"/>
  <c r="D513" i="28" s="1"/>
  <c r="B517" i="28"/>
  <c r="C517" i="28" s="1"/>
  <c r="B528" i="28"/>
  <c r="C528" i="28" s="1"/>
  <c r="E528" i="28" s="1"/>
  <c r="J528" i="28" s="1"/>
  <c r="K528" i="28" s="1"/>
  <c r="B553" i="28"/>
  <c r="C553" i="28" s="1"/>
  <c r="E553" i="28" s="1"/>
  <c r="J553" i="28" s="1"/>
  <c r="K553" i="28" s="1"/>
  <c r="B557" i="28"/>
  <c r="D557" i="28" s="1"/>
  <c r="B561" i="28"/>
  <c r="D561" i="28" s="1"/>
  <c r="B21" i="28"/>
  <c r="D21" i="28" s="1"/>
  <c r="B29" i="28"/>
  <c r="D29" i="28" s="1"/>
  <c r="B33" i="28"/>
  <c r="D33" i="28" s="1"/>
  <c r="B43" i="28"/>
  <c r="C43" i="28" s="1"/>
  <c r="E43" i="28" s="1"/>
  <c r="J43" i="28" s="1"/>
  <c r="K43" i="28" s="1"/>
  <c r="B47" i="28"/>
  <c r="D47" i="28" s="1"/>
  <c r="B55" i="28"/>
  <c r="C55" i="28" s="1"/>
  <c r="E55" i="28" s="1"/>
  <c r="J55" i="28" s="1"/>
  <c r="K55" i="28" s="1"/>
  <c r="B63" i="28"/>
  <c r="D63" i="28" s="1"/>
  <c r="B67" i="28"/>
  <c r="D67" i="28" s="1"/>
  <c r="B71" i="28"/>
  <c r="D71" i="28" s="1"/>
  <c r="B75" i="28"/>
  <c r="C75" i="28" s="1"/>
  <c r="E75" i="28" s="1"/>
  <c r="J75" i="28" s="1"/>
  <c r="K75" i="28" s="1"/>
  <c r="B79" i="28"/>
  <c r="D79" i="28" s="1"/>
  <c r="B83" i="28"/>
  <c r="C83" i="28" s="1"/>
  <c r="E83" i="28" s="1"/>
  <c r="J83" i="28" s="1"/>
  <c r="K83" i="28" s="1"/>
  <c r="B87" i="28"/>
  <c r="C87" i="28" s="1"/>
  <c r="E87" i="28" s="1"/>
  <c r="J87" i="28" s="1"/>
  <c r="K87" i="28" s="1"/>
  <c r="B95" i="28"/>
  <c r="D95" i="28" s="1"/>
  <c r="B99" i="28"/>
  <c r="C99" i="28" s="1"/>
  <c r="B104" i="28"/>
  <c r="D104" i="28" s="1"/>
  <c r="B118" i="28"/>
  <c r="D118" i="28" s="1"/>
  <c r="B126" i="28"/>
  <c r="D126" i="28" s="1"/>
  <c r="B130" i="28"/>
  <c r="D130" i="28" s="1"/>
  <c r="B141" i="28"/>
  <c r="C141" i="28" s="1"/>
  <c r="E141" i="28" s="1"/>
  <c r="J141" i="28" s="1"/>
  <c r="K141" i="28" s="1"/>
  <c r="B145" i="28"/>
  <c r="D145" i="28" s="1"/>
  <c r="B156" i="28"/>
  <c r="D156" i="28" s="1"/>
  <c r="B164" i="28"/>
  <c r="D164" i="28" s="1"/>
  <c r="B168" i="28"/>
  <c r="D168" i="28" s="1"/>
  <c r="B173" i="28"/>
  <c r="B186" i="28"/>
  <c r="D186" i="28" s="1"/>
  <c r="B190" i="28"/>
  <c r="C190" i="28" s="1"/>
  <c r="E190" i="28" s="1"/>
  <c r="J190" i="28" s="1"/>
  <c r="K190" i="28" s="1"/>
  <c r="B194" i="28"/>
  <c r="C194" i="28" s="1"/>
  <c r="E194" i="28" s="1"/>
  <c r="J194" i="28" s="1"/>
  <c r="K194" i="28" s="1"/>
  <c r="B198" i="28"/>
  <c r="D198" i="28" s="1"/>
  <c r="B202" i="28"/>
  <c r="D202" i="28" s="1"/>
  <c r="B207" i="28"/>
  <c r="D207" i="28" s="1"/>
  <c r="B211" i="28"/>
  <c r="D211" i="28" s="1"/>
  <c r="B223" i="28"/>
  <c r="D223" i="28" s="1"/>
  <c r="B228" i="28"/>
  <c r="D228" i="28" s="1"/>
  <c r="B232" i="28"/>
  <c r="D232" i="28" s="1"/>
  <c r="B237" i="28"/>
  <c r="C237" i="28" s="1"/>
  <c r="E237" i="28" s="1"/>
  <c r="J237" i="28" s="1"/>
  <c r="K237" i="28" s="1"/>
  <c r="B242" i="28"/>
  <c r="D242" i="28" s="1"/>
  <c r="B246" i="28"/>
  <c r="D246" i="28" s="1"/>
  <c r="B250" i="28"/>
  <c r="D250" i="28" s="1"/>
  <c r="B254" i="28"/>
  <c r="D254" i="28" s="1"/>
  <c r="B258" i="28"/>
  <c r="D258" i="28" s="1"/>
  <c r="B263" i="28"/>
  <c r="D263" i="28" s="1"/>
  <c r="B267" i="28"/>
  <c r="D267" i="28" s="1"/>
  <c r="B304" i="28"/>
  <c r="D304" i="28" s="1"/>
  <c r="B309" i="28"/>
  <c r="D309" i="28" s="1"/>
  <c r="B313" i="28"/>
  <c r="C313" i="28" s="1"/>
  <c r="E313" i="28" s="1"/>
  <c r="J313" i="28" s="1"/>
  <c r="K313" i="28" s="1"/>
  <c r="B317" i="28"/>
  <c r="C317" i="28" s="1"/>
  <c r="B327" i="28"/>
  <c r="C327" i="28" s="1"/>
  <c r="E327" i="28" s="1"/>
  <c r="K327" i="28" s="1"/>
  <c r="B331" i="28"/>
  <c r="D331" i="28" s="1"/>
  <c r="B349" i="28"/>
  <c r="D349" i="28" s="1"/>
  <c r="B361" i="28"/>
  <c r="D361" i="28" s="1"/>
  <c r="B371" i="28"/>
  <c r="D371" i="28" s="1"/>
  <c r="B376" i="28"/>
  <c r="D376" i="28" s="1"/>
  <c r="B387" i="28"/>
  <c r="D387" i="28" s="1"/>
  <c r="B397" i="28"/>
  <c r="D397" i="28" s="1"/>
  <c r="B402" i="28"/>
  <c r="D402" i="28" s="1"/>
  <c r="B407" i="28"/>
  <c r="D407" i="28" s="1"/>
  <c r="B419" i="28"/>
  <c r="D419" i="28" s="1"/>
  <c r="B433" i="28"/>
  <c r="D433" i="28" s="1"/>
  <c r="B437" i="28"/>
  <c r="C437" i="28" s="1"/>
  <c r="E437" i="28" s="1"/>
  <c r="J437" i="28" s="1"/>
  <c r="K437" i="28" s="1"/>
  <c r="B445" i="28"/>
  <c r="C445" i="28" s="1"/>
  <c r="E445" i="28" s="1"/>
  <c r="J445" i="28" s="1"/>
  <c r="K445" i="28" s="1"/>
  <c r="B454" i="28"/>
  <c r="D454" i="28" s="1"/>
  <c r="B474" i="28"/>
  <c r="D474" i="28" s="1"/>
  <c r="B488" i="28"/>
  <c r="D488" i="28" s="1"/>
  <c r="B492" i="28"/>
  <c r="C492" i="28" s="1"/>
  <c r="B496" i="28"/>
  <c r="C496" i="28" s="1"/>
  <c r="E496" i="28" s="1"/>
  <c r="K496" i="28" s="1"/>
  <c r="B501" i="28"/>
  <c r="D501" i="28" s="1"/>
  <c r="B509" i="28"/>
  <c r="D509" i="28" s="1"/>
  <c r="B514" i="28"/>
  <c r="D514" i="28" s="1"/>
  <c r="B518" i="28"/>
  <c r="C518" i="28" s="1"/>
  <c r="B521" i="28"/>
  <c r="D521" i="28" s="1"/>
  <c r="B525" i="28"/>
  <c r="D525" i="28" s="1"/>
  <c r="B529" i="28"/>
  <c r="D529" i="28" s="1"/>
  <c r="B558" i="28"/>
  <c r="D558" i="28" s="1"/>
  <c r="B562" i="28"/>
  <c r="D562" i="28" s="1"/>
  <c r="B18" i="28"/>
  <c r="D18" i="28" s="1"/>
  <c r="B22" i="28"/>
  <c r="D22" i="28" s="1"/>
  <c r="B26" i="28"/>
  <c r="D26" i="28" s="1"/>
  <c r="B30" i="28"/>
  <c r="C30" i="28" s="1"/>
  <c r="E30" i="28" s="1"/>
  <c r="J30" i="28" s="1"/>
  <c r="K30" i="28" s="1"/>
  <c r="B44" i="28"/>
  <c r="D44" i="28" s="1"/>
  <c r="B48" i="28"/>
  <c r="D48" i="28" s="1"/>
  <c r="B52" i="28"/>
  <c r="C52" i="28" s="1"/>
  <c r="E52" i="28" s="1"/>
  <c r="J52" i="28" s="1"/>
  <c r="K52" i="28" s="1"/>
  <c r="B60" i="28"/>
  <c r="C60" i="28" s="1"/>
  <c r="E60" i="28" s="1"/>
  <c r="J60" i="28" s="1"/>
  <c r="K60" i="28" s="1"/>
  <c r="B68" i="28"/>
  <c r="C68" i="28" s="1"/>
  <c r="E68" i="28" s="1"/>
  <c r="J68" i="28" s="1"/>
  <c r="K68" i="28" s="1"/>
  <c r="B72" i="28"/>
  <c r="C72" i="28" s="1"/>
  <c r="E72" i="28" s="1"/>
  <c r="J72" i="28" s="1"/>
  <c r="K72" i="28" s="1"/>
  <c r="B76" i="28"/>
  <c r="D76" i="28" s="1"/>
  <c r="B80" i="28"/>
  <c r="D80" i="28" s="1"/>
  <c r="B84" i="28"/>
  <c r="D84" i="28" s="1"/>
  <c r="B92" i="28"/>
  <c r="D92" i="28" s="1"/>
  <c r="B96" i="28"/>
  <c r="D96" i="28" s="1"/>
  <c r="B100" i="28"/>
  <c r="B105" i="28"/>
  <c r="D105" i="28" s="1"/>
  <c r="B115" i="28"/>
  <c r="D115" i="28" s="1"/>
  <c r="B123" i="28"/>
  <c r="D123" i="28" s="1"/>
  <c r="B131" i="28"/>
  <c r="D131" i="28" s="1"/>
  <c r="D132" i="28" s="1"/>
  <c r="D133" i="28" s="1"/>
  <c r="D134" i="28" s="1"/>
  <c r="B142" i="28"/>
  <c r="D142" i="28" s="1"/>
  <c r="B146" i="28"/>
  <c r="D146" i="28" s="1"/>
  <c r="B157" i="28"/>
  <c r="D157" i="28" s="1"/>
  <c r="B161" i="28"/>
  <c r="D161" i="28" s="1"/>
  <c r="B169" i="28"/>
  <c r="C169" i="28" s="1"/>
  <c r="E169" i="28" s="1"/>
  <c r="K169" i="28" s="1"/>
  <c r="B174" i="28"/>
  <c r="C174" i="28" s="1"/>
  <c r="E174" i="28" s="1"/>
  <c r="J174" i="28" s="1"/>
  <c r="K174" i="28" s="1"/>
  <c r="B178" i="28"/>
  <c r="D178" i="28" s="1"/>
  <c r="B183" i="28"/>
  <c r="D183" i="28" s="1"/>
  <c r="B187" i="28"/>
  <c r="C187" i="28" s="1"/>
  <c r="E187" i="28" s="1"/>
  <c r="J187" i="28" s="1"/>
  <c r="K187" i="28" s="1"/>
  <c r="B191" i="28"/>
  <c r="D191" i="28" s="1"/>
  <c r="B199" i="28"/>
  <c r="D199" i="28" s="1"/>
  <c r="B208" i="28"/>
  <c r="D208" i="28" s="1"/>
  <c r="B216" i="28"/>
  <c r="C216" i="28" s="1"/>
  <c r="E216" i="28" s="1"/>
  <c r="J216" i="28" s="1"/>
  <c r="K216" i="28" s="1"/>
  <c r="B224" i="28"/>
  <c r="D224" i="28" s="1"/>
  <c r="B229" i="28"/>
  <c r="D229" i="28" s="1"/>
  <c r="B247" i="28"/>
  <c r="D247" i="28" s="1"/>
  <c r="B255" i="28"/>
  <c r="D255" i="28" s="1"/>
  <c r="B259" i="28"/>
  <c r="D259" i="28" s="1"/>
  <c r="B264" i="28"/>
  <c r="C264" i="28" s="1"/>
  <c r="E264" i="28" s="1"/>
  <c r="J264" i="28" s="1"/>
  <c r="K264" i="28" s="1"/>
  <c r="B291" i="28"/>
  <c r="D291" i="28" s="1"/>
  <c r="B296" i="28"/>
  <c r="D296" i="28" s="1"/>
  <c r="B300" i="28"/>
  <c r="D300" i="28" s="1"/>
  <c r="B306" i="28"/>
  <c r="D306" i="28" s="1"/>
  <c r="B310" i="28"/>
  <c r="D310" i="28" s="1"/>
  <c r="B314" i="28"/>
  <c r="D314" i="28" s="1"/>
  <c r="B328" i="28"/>
  <c r="D328" i="28" s="1"/>
  <c r="B332" i="28"/>
  <c r="D332" i="28" s="1"/>
  <c r="B336" i="28"/>
  <c r="D336" i="28" s="1"/>
  <c r="B346" i="28"/>
  <c r="C346" i="28" s="1"/>
  <c r="E346" i="28" s="1"/>
  <c r="J346" i="28" s="1"/>
  <c r="K346" i="28" s="1"/>
  <c r="B350" i="28"/>
  <c r="D350" i="28" s="1"/>
  <c r="B354" i="28"/>
  <c r="D354" i="28" s="1"/>
  <c r="B362" i="28"/>
  <c r="B388" i="28"/>
  <c r="D388" i="28" s="1"/>
  <c r="B398" i="28"/>
  <c r="C398" i="28" s="1"/>
  <c r="B404" i="28"/>
  <c r="D404" i="28" s="1"/>
  <c r="B416" i="28"/>
  <c r="D416" i="28" s="1"/>
  <c r="B420" i="28"/>
  <c r="C420" i="28" s="1"/>
  <c r="E420" i="28" s="1"/>
  <c r="J420" i="28" s="1"/>
  <c r="K420" i="28" s="1"/>
  <c r="B422" i="28"/>
  <c r="D422" i="28" s="1"/>
  <c r="B430" i="28"/>
  <c r="D430" i="28" s="1"/>
  <c r="B438" i="28"/>
  <c r="D438" i="28" s="1"/>
  <c r="B442" i="28"/>
  <c r="D442" i="28" s="1"/>
  <c r="B451" i="28"/>
  <c r="D451" i="28" s="1"/>
  <c r="B475" i="28"/>
  <c r="D475" i="28" s="1"/>
  <c r="B489" i="28"/>
  <c r="D489" i="28" s="1"/>
  <c r="B497" i="28"/>
  <c r="C497" i="28" s="1"/>
  <c r="E497" i="28" s="1"/>
  <c r="K497" i="28" s="1"/>
  <c r="B502" i="28"/>
  <c r="D502" i="28" s="1"/>
  <c r="B506" i="28"/>
  <c r="D506" i="28" s="1"/>
  <c r="B511" i="28"/>
  <c r="D511" i="28" s="1"/>
  <c r="B520" i="28"/>
  <c r="D520" i="28" s="1"/>
  <c r="B522" i="28"/>
  <c r="D522" i="28" s="1"/>
  <c r="B526" i="28"/>
  <c r="D526" i="28" s="1"/>
  <c r="B530" i="28"/>
  <c r="D530" i="28" s="1"/>
  <c r="B551" i="28"/>
  <c r="C551" i="28" s="1"/>
  <c r="E551" i="28" s="1"/>
  <c r="J551" i="28" s="1"/>
  <c r="K551" i="28" s="1"/>
  <c r="B559" i="28"/>
  <c r="D559" i="28" s="1"/>
  <c r="B563" i="28"/>
  <c r="C563" i="28" s="1"/>
  <c r="B19" i="28"/>
  <c r="C19" i="28" s="1"/>
  <c r="E19" i="28" s="1"/>
  <c r="J19" i="28" s="1"/>
  <c r="K19" i="28" s="1"/>
  <c r="B23" i="28"/>
  <c r="D23" i="28" s="1"/>
  <c r="B31" i="28"/>
  <c r="D31" i="28" s="1"/>
  <c r="B49" i="28"/>
  <c r="D49" i="28" s="1"/>
  <c r="B53" i="28"/>
  <c r="D53" i="28" s="1"/>
  <c r="B57" i="28"/>
  <c r="D57" i="28" s="1"/>
  <c r="B61" i="28"/>
  <c r="D61" i="28" s="1"/>
  <c r="B65" i="28"/>
  <c r="D65" i="28" s="1"/>
  <c r="B69" i="28"/>
  <c r="D69" i="28" s="1"/>
  <c r="B73" i="28"/>
  <c r="D73" i="28" s="1"/>
  <c r="B77" i="28"/>
  <c r="D77" i="28" s="1"/>
  <c r="B85" i="28"/>
  <c r="D85" i="28" s="1"/>
  <c r="B89" i="28"/>
  <c r="D89" i="28" s="1"/>
  <c r="B93" i="28"/>
  <c r="D93" i="28" s="1"/>
  <c r="B102" i="28"/>
  <c r="D102" i="28" s="1"/>
  <c r="B116" i="28"/>
  <c r="C116" i="28" s="1"/>
  <c r="E116" i="28" s="1"/>
  <c r="J116" i="28" s="1"/>
  <c r="K116" i="28" s="1"/>
  <c r="B120" i="28"/>
  <c r="D120" i="28" s="1"/>
  <c r="B124" i="28"/>
  <c r="D124" i="28" s="1"/>
  <c r="B128" i="28"/>
  <c r="D128" i="28" s="1"/>
  <c r="B143" i="28"/>
  <c r="D143" i="28" s="1"/>
  <c r="B158" i="28"/>
  <c r="D158" i="28" s="1"/>
  <c r="B162" i="28"/>
  <c r="D162" i="28" s="1"/>
  <c r="B166" i="28"/>
  <c r="D166" i="28" s="1"/>
  <c r="B170" i="28"/>
  <c r="D170" i="28" s="1"/>
  <c r="B179" i="28"/>
  <c r="C179" i="28" s="1"/>
  <c r="E179" i="28" s="1"/>
  <c r="J179" i="28" s="1"/>
  <c r="K179" i="28" s="1"/>
  <c r="B184" i="28"/>
  <c r="B188" i="28"/>
  <c r="D188" i="28" s="1"/>
  <c r="B192" i="28"/>
  <c r="D192" i="28" s="1"/>
  <c r="B209" i="28"/>
  <c r="D209" i="28" s="1"/>
  <c r="B213" i="28"/>
  <c r="D213" i="28" s="1"/>
  <c r="B217" i="28"/>
  <c r="D217" i="28" s="1"/>
  <c r="B221" i="28"/>
  <c r="D221" i="28" s="1"/>
  <c r="B225" i="28"/>
  <c r="D225" i="28" s="1"/>
  <c r="B230" i="28"/>
  <c r="D230" i="28" s="1"/>
  <c r="B235" i="28"/>
  <c r="C235" i="28" s="1"/>
  <c r="E235" i="28" s="1"/>
  <c r="J235" i="28" s="1"/>
  <c r="K235" i="28" s="1"/>
  <c r="B239" i="28"/>
  <c r="C239" i="28" s="1"/>
  <c r="E239" i="28" s="1"/>
  <c r="J239" i="28" s="1"/>
  <c r="K239" i="28" s="1"/>
  <c r="B244" i="28"/>
  <c r="D244" i="28" s="1"/>
  <c r="B248" i="28"/>
  <c r="D248" i="28" s="1"/>
  <c r="B252" i="28"/>
  <c r="D252" i="28" s="1"/>
  <c r="B260" i="28"/>
  <c r="D260" i="28" s="1"/>
  <c r="B265" i="28"/>
  <c r="D265" i="28" s="1"/>
  <c r="B292" i="28"/>
  <c r="B297" i="28"/>
  <c r="D297" i="28" s="1"/>
  <c r="B302" i="28"/>
  <c r="D302" i="28" s="1"/>
  <c r="B307" i="28"/>
  <c r="D307" i="28" s="1"/>
  <c r="B311" i="28"/>
  <c r="D311" i="28" s="1"/>
  <c r="B315" i="28"/>
  <c r="D315" i="28" s="1"/>
  <c r="B325" i="28"/>
  <c r="D325" i="28" s="1"/>
  <c r="B347" i="28"/>
  <c r="C347" i="28" s="1"/>
  <c r="E347" i="28" s="1"/>
  <c r="J347" i="28" s="1"/>
  <c r="K347" i="28" s="1"/>
  <c r="B355" i="28"/>
  <c r="D355" i="28" s="1"/>
  <c r="B369" i="28"/>
  <c r="D369" i="28" s="1"/>
  <c r="B374" i="28"/>
  <c r="D374" i="28" s="1"/>
  <c r="B409" i="28"/>
  <c r="D409" i="28" s="1"/>
  <c r="B413" i="28"/>
  <c r="D413" i="28" s="1"/>
  <c r="B417" i="28"/>
  <c r="D417" i="28" s="1"/>
  <c r="B431" i="28"/>
  <c r="D431" i="28" s="1"/>
  <c r="B435" i="28"/>
  <c r="D435" i="28" s="1"/>
  <c r="B443" i="28"/>
  <c r="D443" i="28" s="1"/>
  <c r="B448" i="28"/>
  <c r="C448" i="28" s="1"/>
  <c r="E448" i="28" s="1"/>
  <c r="J448" i="28" s="1"/>
  <c r="K448" i="28" s="1"/>
  <c r="B452" i="28"/>
  <c r="D452" i="28" s="1"/>
  <c r="B476" i="28"/>
  <c r="D476" i="28" s="1"/>
  <c r="B486" i="28"/>
  <c r="D486" i="28" s="1"/>
  <c r="B494" i="28"/>
  <c r="B498" i="28"/>
  <c r="C498" i="28" s="1"/>
  <c r="E498" i="28" s="1"/>
  <c r="K498" i="28" s="1"/>
  <c r="B503" i="28"/>
  <c r="D503" i="28" s="1"/>
  <c r="B507" i="28"/>
  <c r="D507" i="28" s="1"/>
  <c r="B512" i="28"/>
  <c r="C512" i="28" s="1"/>
  <c r="E512" i="28" s="1"/>
  <c r="J512" i="28" s="1"/>
  <c r="K512" i="28" s="1"/>
  <c r="B516" i="28"/>
  <c r="C516" i="28" s="1"/>
  <c r="E516" i="28" s="1"/>
  <c r="J516" i="28" s="1"/>
  <c r="K516" i="28" s="1"/>
  <c r="B527" i="28"/>
  <c r="D527" i="28" s="1"/>
  <c r="B552" i="28"/>
  <c r="D552" i="28" s="1"/>
  <c r="B556" i="28"/>
  <c r="D556" i="28" s="1"/>
  <c r="D532" i="28"/>
  <c r="C532" i="28"/>
  <c r="E532" i="28" s="1"/>
  <c r="J532" i="28" s="1"/>
  <c r="K532" i="28" s="1"/>
  <c r="J536" i="28"/>
  <c r="K536" i="28" s="1"/>
  <c r="C534" i="28"/>
  <c r="E534" i="28" s="1"/>
  <c r="J534" i="28" s="1"/>
  <c r="K534" i="28" s="1"/>
  <c r="D534" i="28"/>
  <c r="C533" i="28"/>
  <c r="E533" i="28" s="1"/>
  <c r="J533" i="28" s="1"/>
  <c r="K533" i="28" s="1"/>
  <c r="D533" i="28"/>
  <c r="D535" i="28"/>
  <c r="C535" i="28"/>
  <c r="E535" i="28" s="1"/>
  <c r="J535" i="28" s="1"/>
  <c r="K535" i="28" s="1"/>
  <c r="C56" i="28"/>
  <c r="E56" i="28" s="1"/>
  <c r="J56" i="28" s="1"/>
  <c r="K56" i="28" s="1"/>
  <c r="D56" i="28"/>
  <c r="E367" i="28"/>
  <c r="E212" i="28"/>
  <c r="D46" i="28"/>
  <c r="C46" i="28"/>
  <c r="E46" i="28" s="1"/>
  <c r="J46" i="28" s="1"/>
  <c r="K46" i="28" s="1"/>
  <c r="D86" i="28"/>
  <c r="C86" i="28"/>
  <c r="E86" i="28" s="1"/>
  <c r="J86" i="28" s="1"/>
  <c r="K86" i="28" s="1"/>
  <c r="D122" i="28"/>
  <c r="C122" i="28"/>
  <c r="E122" i="28" s="1"/>
  <c r="J122" i="28" s="1"/>
  <c r="K122" i="28" s="1"/>
  <c r="D160" i="28"/>
  <c r="C160" i="28"/>
  <c r="E160" i="28" s="1"/>
  <c r="J160" i="28" s="1"/>
  <c r="K160" i="28" s="1"/>
  <c r="D200" i="28"/>
  <c r="C200" i="28"/>
  <c r="E200" i="28" s="1"/>
  <c r="J200" i="28" s="1"/>
  <c r="K200" i="28" s="1"/>
  <c r="D233" i="28"/>
  <c r="C233" i="28"/>
  <c r="E233" i="28" s="1"/>
  <c r="J233" i="28" s="1"/>
  <c r="K233" i="28" s="1"/>
  <c r="D266" i="28"/>
  <c r="C266" i="28"/>
  <c r="D329" i="28"/>
  <c r="C329" i="28"/>
  <c r="E329" i="28" s="1"/>
  <c r="K329" i="28" s="1"/>
  <c r="D348" i="28"/>
  <c r="C348" i="28"/>
  <c r="E348" i="28" s="1"/>
  <c r="J348" i="28" s="1"/>
  <c r="K348" i="28" s="1"/>
  <c r="D358" i="28"/>
  <c r="C358" i="28"/>
  <c r="D373" i="28"/>
  <c r="C373" i="28"/>
  <c r="E373" i="28" s="1"/>
  <c r="J373" i="28" s="1"/>
  <c r="K373" i="28" s="1"/>
  <c r="D395" i="28"/>
  <c r="C395" i="28"/>
  <c r="D405" i="28"/>
  <c r="C405" i="28"/>
  <c r="E405" i="28" s="1"/>
  <c r="J405" i="28" s="1"/>
  <c r="K405" i="28" s="1"/>
  <c r="D415" i="28"/>
  <c r="C415" i="28"/>
  <c r="E415" i="28" s="1"/>
  <c r="J415" i="28" s="1"/>
  <c r="K415" i="28" s="1"/>
  <c r="D490" i="28"/>
  <c r="C490" i="28"/>
  <c r="E490" i="28" s="1"/>
  <c r="E524" i="28"/>
  <c r="J524" i="28" s="1"/>
  <c r="K524" i="28" s="1"/>
  <c r="D41" i="28"/>
  <c r="C41" i="28"/>
  <c r="D117" i="28"/>
  <c r="C117" i="28"/>
  <c r="E117" i="28" s="1"/>
  <c r="J117" i="28" s="1"/>
  <c r="K117" i="28" s="1"/>
  <c r="E155" i="28"/>
  <c r="D195" i="28"/>
  <c r="C195" i="28"/>
  <c r="E195" i="28" s="1"/>
  <c r="J195" i="28" s="1"/>
  <c r="K195" i="28" s="1"/>
  <c r="D220" i="28"/>
  <c r="C220" i="28"/>
  <c r="E220" i="28" s="1"/>
  <c r="J220" i="28" s="1"/>
  <c r="K220" i="28" s="1"/>
  <c r="D256" i="28"/>
  <c r="C256" i="28"/>
  <c r="D64" i="28"/>
  <c r="C64" i="28"/>
  <c r="E64" i="28" s="1"/>
  <c r="J64" i="28" s="1"/>
  <c r="K64" i="28" s="1"/>
  <c r="D106" i="28"/>
  <c r="C106" i="28"/>
  <c r="E106" i="28" s="1"/>
  <c r="K106" i="28" s="1"/>
  <c r="D182" i="28"/>
  <c r="C182" i="28"/>
  <c r="E182" i="28" s="1"/>
  <c r="J182" i="28" s="1"/>
  <c r="K182" i="28" s="1"/>
  <c r="D215" i="28"/>
  <c r="C215" i="28"/>
  <c r="E215" i="28" s="1"/>
  <c r="J215" i="28" s="1"/>
  <c r="K215" i="28" s="1"/>
  <c r="D243" i="28"/>
  <c r="C243" i="28"/>
  <c r="E243" i="28" s="1"/>
  <c r="J243" i="28" s="1"/>
  <c r="K243" i="28" s="1"/>
  <c r="D294" i="28"/>
  <c r="C294" i="28"/>
  <c r="E294" i="28" s="1"/>
  <c r="J294" i="28" s="1"/>
  <c r="K294" i="28" s="1"/>
  <c r="D353" i="28"/>
  <c r="C353" i="28"/>
  <c r="E353" i="28" s="1"/>
  <c r="J353" i="28" s="1"/>
  <c r="K353" i="28" s="1"/>
  <c r="D385" i="28"/>
  <c r="C385" i="28"/>
  <c r="E385" i="28" s="1"/>
  <c r="J385" i="28" s="1"/>
  <c r="K385" i="28" s="1"/>
  <c r="D400" i="28"/>
  <c r="C400" i="28"/>
  <c r="E400" i="28" s="1"/>
  <c r="J400" i="28" s="1"/>
  <c r="K400" i="28" s="1"/>
  <c r="E410" i="28"/>
  <c r="D421" i="28"/>
  <c r="C421" i="28"/>
  <c r="E421" i="28" s="1"/>
  <c r="J421" i="28" s="1"/>
  <c r="K421" i="28" s="1"/>
  <c r="D523" i="28"/>
  <c r="C523" i="28"/>
  <c r="E523" i="28" s="1"/>
  <c r="J523" i="28" s="1"/>
  <c r="K523" i="28" s="1"/>
  <c r="D565" i="28"/>
  <c r="C565" i="28"/>
  <c r="E565" i="28" s="1"/>
  <c r="J565" i="28" s="1"/>
  <c r="K565" i="28" s="1"/>
  <c r="D59" i="28"/>
  <c r="C59" i="28"/>
  <c r="E59" i="28" s="1"/>
  <c r="J59" i="28" s="1"/>
  <c r="K59" i="28" s="1"/>
  <c r="D91" i="28"/>
  <c r="C91" i="28"/>
  <c r="E91" i="28" s="1"/>
  <c r="J91" i="28" s="1"/>
  <c r="K91" i="28" s="1"/>
  <c r="D135" i="28"/>
  <c r="D136" i="28" s="1"/>
  <c r="D137" i="28" s="1"/>
  <c r="D138" i="28" s="1"/>
  <c r="D139" i="28" s="1"/>
  <c r="E135" i="28"/>
  <c r="J135" i="28" s="1"/>
  <c r="K135" i="28" s="1"/>
  <c r="D177" i="28"/>
  <c r="C177" i="28"/>
  <c r="E177" i="28" s="1"/>
  <c r="J177" i="28" s="1"/>
  <c r="K177" i="28" s="1"/>
  <c r="D205" i="28"/>
  <c r="C205" i="28"/>
  <c r="E205" i="28" s="1"/>
  <c r="J205" i="28" s="1"/>
  <c r="K205" i="28" s="1"/>
  <c r="D238" i="28"/>
  <c r="C238" i="28"/>
  <c r="E238" i="28" s="1"/>
  <c r="J238" i="28" s="1"/>
  <c r="K238" i="28" s="1"/>
  <c r="D334" i="28"/>
  <c r="C334" i="28"/>
  <c r="E439" i="28"/>
  <c r="J439" i="28" s="1"/>
  <c r="K439" i="28" s="1"/>
  <c r="D554" i="28"/>
  <c r="C554" i="28"/>
  <c r="E554" i="28" s="1"/>
  <c r="J554" i="28" s="1"/>
  <c r="K554" i="28" s="1"/>
  <c r="D299" i="28"/>
  <c r="C299" i="28"/>
  <c r="E299" i="28" s="1"/>
  <c r="J299" i="28" s="1"/>
  <c r="K299" i="28" s="1"/>
  <c r="C333" i="28"/>
  <c r="E333" i="28" s="1"/>
  <c r="J333" i="28" s="1"/>
  <c r="K333" i="28" s="1"/>
  <c r="D333" i="28"/>
  <c r="D337" i="28"/>
  <c r="C337" i="28"/>
  <c r="E337" i="28" s="1"/>
  <c r="J337" i="28" s="1"/>
  <c r="K337" i="28" s="1"/>
  <c r="D478" i="28"/>
  <c r="C478" i="28"/>
  <c r="E478" i="28" s="1"/>
  <c r="J478" i="28" s="1"/>
  <c r="K478" i="28" s="1"/>
  <c r="E412" i="28"/>
  <c r="C567" i="28"/>
  <c r="E567" i="28" s="1"/>
  <c r="J567" i="28" s="1"/>
  <c r="K567" i="28" s="1"/>
  <c r="D566" i="28"/>
  <c r="E27" i="28"/>
  <c r="E136" i="28"/>
  <c r="K136" i="28" s="1"/>
  <c r="E364" i="28"/>
  <c r="C335" i="28"/>
  <c r="E335" i="28" s="1"/>
  <c r="J335" i="28" s="1"/>
  <c r="K335" i="28" s="1"/>
  <c r="D568" i="28"/>
  <c r="J303" i="28"/>
  <c r="K303" i="28" s="1"/>
  <c r="E411" i="28"/>
  <c r="J368" i="28"/>
  <c r="K368" i="28" s="1"/>
  <c r="E666" i="28"/>
  <c r="J666" i="28" s="1"/>
  <c r="K666" i="28" s="1"/>
  <c r="E681" i="28"/>
  <c r="J681" i="28" s="1"/>
  <c r="K681" i="28" s="1"/>
  <c r="E685" i="28"/>
  <c r="J685" i="28" s="1"/>
  <c r="K685" i="28" s="1"/>
  <c r="J51" i="28"/>
  <c r="K51" i="28" s="1"/>
  <c r="J140" i="28"/>
  <c r="K140" i="28" s="1"/>
  <c r="J181" i="28"/>
  <c r="K181" i="28" s="1"/>
  <c r="J399" i="28"/>
  <c r="K399" i="28" s="1"/>
  <c r="J499" i="28"/>
  <c r="K499" i="28" s="1"/>
  <c r="J519" i="28"/>
  <c r="K519" i="28" s="1"/>
  <c r="E590" i="28"/>
  <c r="J590" i="28" s="1"/>
  <c r="K590" i="28" s="1"/>
  <c r="J226" i="28"/>
  <c r="K226" i="28" s="1"/>
  <c r="J272" i="28"/>
  <c r="K272" i="28" s="1"/>
  <c r="J301" i="28"/>
  <c r="K301" i="28" s="1"/>
  <c r="J363" i="28"/>
  <c r="K363" i="28" s="1"/>
  <c r="E667" i="28"/>
  <c r="J667" i="28" s="1"/>
  <c r="K667" i="28" s="1"/>
  <c r="J171" i="28"/>
  <c r="K171" i="28" s="1"/>
  <c r="J305" i="28"/>
  <c r="K305" i="28" s="1"/>
  <c r="J372" i="28"/>
  <c r="K372" i="28" s="1"/>
  <c r="J423" i="28"/>
  <c r="K423" i="28" s="1"/>
  <c r="E593" i="28"/>
  <c r="J593" i="28" s="1"/>
  <c r="K593" i="28" s="1"/>
  <c r="E656" i="28"/>
  <c r="J656" i="28" s="1"/>
  <c r="K656" i="28" s="1"/>
  <c r="E658" i="28"/>
  <c r="J658" i="28" s="1"/>
  <c r="K658" i="28" s="1"/>
  <c r="E660" i="28"/>
  <c r="J660" i="28" s="1"/>
  <c r="K660" i="28" s="1"/>
  <c r="J204" i="28"/>
  <c r="K204" i="28" s="1"/>
  <c r="J234" i="28"/>
  <c r="K234" i="28" s="1"/>
  <c r="J241" i="28"/>
  <c r="K241" i="28" s="1"/>
  <c r="J261" i="28"/>
  <c r="K261" i="28" s="1"/>
  <c r="J268" i="28"/>
  <c r="K268" i="28" s="1"/>
  <c r="E366" i="28"/>
  <c r="J25" i="28"/>
  <c r="K25" i="28" s="1"/>
  <c r="J295" i="28"/>
  <c r="K295" i="28" s="1"/>
  <c r="E586" i="28"/>
  <c r="J586" i="28" s="1"/>
  <c r="K586" i="28" s="1"/>
  <c r="J403" i="28"/>
  <c r="K403" i="28" s="1"/>
  <c r="J490" i="28" l="1"/>
  <c r="K490" i="28" s="1"/>
  <c r="J495" i="28"/>
  <c r="K495" i="28" s="1"/>
  <c r="C197" i="28"/>
  <c r="E197" i="28" s="1"/>
  <c r="J197" i="28" s="1"/>
  <c r="K197" i="28" s="1"/>
  <c r="D239" i="28"/>
  <c r="C386" i="28"/>
  <c r="E386" i="28" s="1"/>
  <c r="J386" i="28" s="1"/>
  <c r="K386" i="28" s="1"/>
  <c r="C33" i="28"/>
  <c r="E33" i="28" s="1"/>
  <c r="J33" i="28" s="1"/>
  <c r="K33" i="28" s="1"/>
  <c r="C302" i="28"/>
  <c r="E302" i="28" s="1"/>
  <c r="J302" i="28" s="1"/>
  <c r="K302" i="28" s="1"/>
  <c r="C107" i="28"/>
  <c r="E107" i="28" s="1"/>
  <c r="J107" i="28" s="1"/>
  <c r="K107" i="28" s="1"/>
  <c r="C207" i="28"/>
  <c r="E207" i="28" s="1"/>
  <c r="J207" i="28" s="1"/>
  <c r="K207" i="28" s="1"/>
  <c r="C352" i="28"/>
  <c r="E352" i="28" s="1"/>
  <c r="J352" i="28" s="1"/>
  <c r="K352" i="28" s="1"/>
  <c r="C209" i="28"/>
  <c r="E209" i="28" s="1"/>
  <c r="J209" i="28" s="1"/>
  <c r="K209" i="28" s="1"/>
  <c r="C199" i="28"/>
  <c r="E199" i="28" s="1"/>
  <c r="J199" i="28" s="1"/>
  <c r="K199" i="28" s="1"/>
  <c r="C252" i="28"/>
  <c r="E252" i="28" s="1"/>
  <c r="J252" i="28" s="1"/>
  <c r="K252" i="28" s="1"/>
  <c r="C325" i="28"/>
  <c r="E325" i="28" s="1"/>
  <c r="J325" i="28" s="1"/>
  <c r="K325" i="28" s="1"/>
  <c r="C529" i="28"/>
  <c r="E529" i="28" s="1"/>
  <c r="J529" i="28" s="1"/>
  <c r="K529" i="28" s="1"/>
  <c r="C376" i="28"/>
  <c r="E376" i="28" s="1"/>
  <c r="J376" i="28" s="1"/>
  <c r="K376" i="28" s="1"/>
  <c r="C371" i="28"/>
  <c r="E371" i="28" s="1"/>
  <c r="J371" i="28" s="1"/>
  <c r="K371" i="28" s="1"/>
  <c r="C402" i="28"/>
  <c r="E402" i="28" s="1"/>
  <c r="J402" i="28" s="1"/>
  <c r="K402" i="28" s="1"/>
  <c r="C260" i="28"/>
  <c r="E260" i="28" s="1"/>
  <c r="J260" i="28" s="1"/>
  <c r="K260" i="28" s="1"/>
  <c r="C562" i="28"/>
  <c r="E562" i="28" s="1"/>
  <c r="K562" i="28" s="1"/>
  <c r="C525" i="28"/>
  <c r="E525" i="28" s="1"/>
  <c r="J525" i="28" s="1"/>
  <c r="K525" i="28" s="1"/>
  <c r="C314" i="28"/>
  <c r="E314" i="28" s="1"/>
  <c r="J314" i="28" s="1"/>
  <c r="K314" i="28" s="1"/>
  <c r="C70" i="28"/>
  <c r="E70" i="28" s="1"/>
  <c r="J70" i="28" s="1"/>
  <c r="K70" i="28" s="1"/>
  <c r="C79" i="28"/>
  <c r="E79" i="28" s="1"/>
  <c r="J79" i="28" s="1"/>
  <c r="K79" i="28" s="1"/>
  <c r="C316" i="28"/>
  <c r="E316" i="28" s="1"/>
  <c r="J316" i="28" s="1"/>
  <c r="K316" i="28" s="1"/>
  <c r="C404" i="28"/>
  <c r="E404" i="28" s="1"/>
  <c r="J404" i="28" s="1"/>
  <c r="K404" i="28" s="1"/>
  <c r="C349" i="28"/>
  <c r="E349" i="28" s="1"/>
  <c r="J349" i="28" s="1"/>
  <c r="K349" i="28" s="1"/>
  <c r="C221" i="28"/>
  <c r="E221" i="28" s="1"/>
  <c r="J221" i="28" s="1"/>
  <c r="K221" i="28" s="1"/>
  <c r="C144" i="28"/>
  <c r="E144" i="28" s="1"/>
  <c r="J144" i="28" s="1"/>
  <c r="K144" i="28" s="1"/>
  <c r="C90" i="28"/>
  <c r="E90" i="28" s="1"/>
  <c r="J90" i="28" s="1"/>
  <c r="K90" i="28" s="1"/>
  <c r="C556" i="28"/>
  <c r="E556" i="28" s="1"/>
  <c r="J556" i="28" s="1"/>
  <c r="K556" i="28" s="1"/>
  <c r="C105" i="28"/>
  <c r="E105" i="28" s="1"/>
  <c r="J105" i="28" s="1"/>
  <c r="K105" i="28" s="1"/>
  <c r="D517" i="28"/>
  <c r="E517" i="28" s="1"/>
  <c r="J517" i="28" s="1"/>
  <c r="K517" i="28" s="1"/>
  <c r="C240" i="28"/>
  <c r="E240" i="28" s="1"/>
  <c r="J240" i="28" s="1"/>
  <c r="K240" i="28" s="1"/>
  <c r="C180" i="28"/>
  <c r="E180" i="28" s="1"/>
  <c r="J180" i="28" s="1"/>
  <c r="K180" i="28" s="1"/>
  <c r="C44" i="28"/>
  <c r="E44" i="28" s="1"/>
  <c r="J44" i="28" s="1"/>
  <c r="K44" i="28" s="1"/>
  <c r="D445" i="28"/>
  <c r="C514" i="28"/>
  <c r="E514" i="28" s="1"/>
  <c r="J514" i="28" s="1"/>
  <c r="K514" i="28" s="1"/>
  <c r="C242" i="28"/>
  <c r="E242" i="28" s="1"/>
  <c r="J242" i="28" s="1"/>
  <c r="K242" i="28" s="1"/>
  <c r="C158" i="28"/>
  <c r="E158" i="28" s="1"/>
  <c r="J158" i="28" s="1"/>
  <c r="K158" i="28" s="1"/>
  <c r="C29" i="28"/>
  <c r="E29" i="28" s="1"/>
  <c r="J29" i="28" s="1"/>
  <c r="K29" i="28" s="1"/>
  <c r="C142" i="28"/>
  <c r="E142" i="28" s="1"/>
  <c r="J142" i="28" s="1"/>
  <c r="K142" i="28" s="1"/>
  <c r="C73" i="28"/>
  <c r="E73" i="28" s="1"/>
  <c r="J73" i="28" s="1"/>
  <c r="K73" i="28" s="1"/>
  <c r="C304" i="28"/>
  <c r="E304" i="28" s="1"/>
  <c r="C48" i="28"/>
  <c r="E48" i="28" s="1"/>
  <c r="J48" i="28" s="1"/>
  <c r="K48" i="28" s="1"/>
  <c r="C488" i="28"/>
  <c r="E488" i="28" s="1"/>
  <c r="J488" i="28" s="1"/>
  <c r="C93" i="28"/>
  <c r="E93" i="28" s="1"/>
  <c r="J93" i="28" s="1"/>
  <c r="K93" i="28" s="1"/>
  <c r="C18" i="28"/>
  <c r="E18" i="28" s="1"/>
  <c r="J18" i="28" s="1"/>
  <c r="K18" i="28" s="1"/>
  <c r="D356" i="28"/>
  <c r="D87" i="28"/>
  <c r="C422" i="28"/>
  <c r="E422" i="28" s="1"/>
  <c r="J422" i="28" s="1"/>
  <c r="K422" i="28" s="1"/>
  <c r="C300" i="28"/>
  <c r="E300" i="28" s="1"/>
  <c r="J300" i="28" s="1"/>
  <c r="K300" i="28" s="1"/>
  <c r="C69" i="28"/>
  <c r="E69" i="28" s="1"/>
  <c r="J69" i="28" s="1"/>
  <c r="K69" i="28" s="1"/>
  <c r="C84" i="28"/>
  <c r="E84" i="28" s="1"/>
  <c r="J84" i="28" s="1"/>
  <c r="K84" i="28" s="1"/>
  <c r="C198" i="28"/>
  <c r="E198" i="28" s="1"/>
  <c r="J198" i="28" s="1"/>
  <c r="K198" i="28" s="1"/>
  <c r="D83" i="28"/>
  <c r="C92" i="28"/>
  <c r="E92" i="28" s="1"/>
  <c r="J92" i="28" s="1"/>
  <c r="K92" i="28" s="1"/>
  <c r="C511" i="28"/>
  <c r="E511" i="28" s="1"/>
  <c r="J511" i="28" s="1"/>
  <c r="K511" i="28" s="1"/>
  <c r="C489" i="28"/>
  <c r="E489" i="28" s="1"/>
  <c r="J489" i="28" s="1"/>
  <c r="C449" i="28"/>
  <c r="E449" i="28" s="1"/>
  <c r="J449" i="28" s="1"/>
  <c r="K449" i="28" s="1"/>
  <c r="C225" i="28"/>
  <c r="E225" i="28" s="1"/>
  <c r="J225" i="28" s="1"/>
  <c r="K225" i="28" s="1"/>
  <c r="C161" i="28"/>
  <c r="E161" i="28" s="1"/>
  <c r="J161" i="28" s="1"/>
  <c r="K161" i="28" s="1"/>
  <c r="C244" i="28"/>
  <c r="E244" i="28" s="1"/>
  <c r="J244" i="28" s="1"/>
  <c r="K244" i="28" s="1"/>
  <c r="C24" i="28"/>
  <c r="E24" i="28" s="1"/>
  <c r="J24" i="28" s="1"/>
  <c r="K24" i="28" s="1"/>
  <c r="C350" i="28"/>
  <c r="E350" i="28" s="1"/>
  <c r="J350" i="28" s="1"/>
  <c r="K350" i="28" s="1"/>
  <c r="C476" i="28"/>
  <c r="E476" i="28" s="1"/>
  <c r="J476" i="28" s="1"/>
  <c r="K476" i="28" s="1"/>
  <c r="C297" i="28"/>
  <c r="E297" i="28" s="1"/>
  <c r="J297" i="28" s="1"/>
  <c r="K297" i="28" s="1"/>
  <c r="C309" i="28"/>
  <c r="E309" i="28" s="1"/>
  <c r="J309" i="28" s="1"/>
  <c r="K309" i="28" s="1"/>
  <c r="C89" i="28"/>
  <c r="E89" i="28" s="1"/>
  <c r="J89" i="28" s="1"/>
  <c r="K89" i="28" s="1"/>
  <c r="C126" i="28"/>
  <c r="E126" i="28" s="1"/>
  <c r="J126" i="28" s="1"/>
  <c r="K126" i="28" s="1"/>
  <c r="C245" i="28"/>
  <c r="E245" i="28" s="1"/>
  <c r="J245" i="28" s="1"/>
  <c r="K245" i="28" s="1"/>
  <c r="C227" i="28"/>
  <c r="E227" i="28" s="1"/>
  <c r="K227" i="28" s="1"/>
  <c r="C131" i="28"/>
  <c r="E131" i="28" s="1"/>
  <c r="J131" i="28" s="1"/>
  <c r="K131" i="28" s="1"/>
  <c r="C521" i="28"/>
  <c r="E521" i="28" s="1"/>
  <c r="J521" i="28" s="1"/>
  <c r="K521" i="28" s="1"/>
  <c r="C250" i="28"/>
  <c r="E250" i="28" s="1"/>
  <c r="J250" i="28" s="1"/>
  <c r="K250" i="28" s="1"/>
  <c r="C211" i="28"/>
  <c r="E211" i="28" s="1"/>
  <c r="J211" i="28" s="1"/>
  <c r="K211" i="28" s="1"/>
  <c r="C103" i="28"/>
  <c r="E103" i="28" s="1"/>
  <c r="J103" i="28" s="1"/>
  <c r="K103" i="28" s="1"/>
  <c r="D551" i="28"/>
  <c r="C416" i="28"/>
  <c r="E416" i="28" s="1"/>
  <c r="J416" i="28" s="1"/>
  <c r="K416" i="28" s="1"/>
  <c r="C308" i="28"/>
  <c r="E308" i="28" s="1"/>
  <c r="J308" i="28" s="1"/>
  <c r="K308" i="28" s="1"/>
  <c r="C47" i="28"/>
  <c r="E47" i="28" s="1"/>
  <c r="J47" i="28" s="1"/>
  <c r="K47" i="28" s="1"/>
  <c r="D194" i="28"/>
  <c r="C397" i="28"/>
  <c r="E397" i="28" s="1"/>
  <c r="K397" i="28" s="1"/>
  <c r="C332" i="28"/>
  <c r="E332" i="28" s="1"/>
  <c r="J332" i="28" s="1"/>
  <c r="K332" i="28" s="1"/>
  <c r="C474" i="28"/>
  <c r="E474" i="28" s="1"/>
  <c r="J474" i="28" s="1"/>
  <c r="K474" i="28" s="1"/>
  <c r="C157" i="28"/>
  <c r="E157" i="28" s="1"/>
  <c r="J157" i="28" s="1"/>
  <c r="K157" i="28" s="1"/>
  <c r="C438" i="28"/>
  <c r="E438" i="28" s="1"/>
  <c r="J438" i="28" s="1"/>
  <c r="K438" i="28" s="1"/>
  <c r="C401" i="28"/>
  <c r="E401" i="28" s="1"/>
  <c r="J401" i="28" s="1"/>
  <c r="K401" i="28" s="1"/>
  <c r="C183" i="28"/>
  <c r="E183" i="28" s="1"/>
  <c r="J183" i="28" s="1"/>
  <c r="K183" i="28" s="1"/>
  <c r="C80" i="28"/>
  <c r="E80" i="28" s="1"/>
  <c r="J80" i="28" s="1"/>
  <c r="K80" i="28" s="1"/>
  <c r="C487" i="28"/>
  <c r="E487" i="28" s="1"/>
  <c r="C104" i="28"/>
  <c r="E104" i="28" s="1"/>
  <c r="J104" i="28" s="1"/>
  <c r="K104" i="28" s="1"/>
  <c r="C310" i="28"/>
  <c r="E310" i="28" s="1"/>
  <c r="J310" i="28" s="1"/>
  <c r="K310" i="28" s="1"/>
  <c r="C208" i="28"/>
  <c r="E208" i="28" s="1"/>
  <c r="J208" i="28" s="1"/>
  <c r="K208" i="28" s="1"/>
  <c r="C168" i="28"/>
  <c r="E168" i="28" s="1"/>
  <c r="J168" i="28" s="1"/>
  <c r="K168" i="28" s="1"/>
  <c r="C475" i="28"/>
  <c r="E475" i="28" s="1"/>
  <c r="J475" i="28" s="1"/>
  <c r="K475" i="28" s="1"/>
  <c r="C433" i="28"/>
  <c r="E433" i="28" s="1"/>
  <c r="K433" i="28" s="1"/>
  <c r="C370" i="28"/>
  <c r="E370" i="28" s="1"/>
  <c r="J370" i="28" s="1"/>
  <c r="K370" i="28" s="1"/>
  <c r="C311" i="28"/>
  <c r="E311" i="28" s="1"/>
  <c r="J311" i="28" s="1"/>
  <c r="K311" i="28" s="1"/>
  <c r="C307" i="28"/>
  <c r="E307" i="28" s="1"/>
  <c r="J307" i="28" s="1"/>
  <c r="K307" i="28" s="1"/>
  <c r="D477" i="28"/>
  <c r="C504" i="28"/>
  <c r="E504" i="28" s="1"/>
  <c r="J504" i="28" s="1"/>
  <c r="K504" i="28" s="1"/>
  <c r="C440" i="28"/>
  <c r="E440" i="28" s="1"/>
  <c r="J440" i="28" s="1"/>
  <c r="K440" i="28" s="1"/>
  <c r="C65" i="28"/>
  <c r="E65" i="28" s="1"/>
  <c r="J65" i="28" s="1"/>
  <c r="K65" i="28" s="1"/>
  <c r="D216" i="28"/>
  <c r="D98" i="28"/>
  <c r="C369" i="28"/>
  <c r="E369" i="28" s="1"/>
  <c r="J369" i="28" s="1"/>
  <c r="K369" i="28" s="1"/>
  <c r="C336" i="28"/>
  <c r="E336" i="28" s="1"/>
  <c r="J336" i="28" s="1"/>
  <c r="K336" i="28" s="1"/>
  <c r="C263" i="28"/>
  <c r="E263" i="28" s="1"/>
  <c r="J263" i="28" s="1"/>
  <c r="K263" i="28" s="1"/>
  <c r="C228" i="28"/>
  <c r="E228" i="28" s="1"/>
  <c r="J228" i="28" s="1"/>
  <c r="K228" i="28" s="1"/>
  <c r="C63" i="28"/>
  <c r="E63" i="28" s="1"/>
  <c r="J63" i="28" s="1"/>
  <c r="K63" i="28" s="1"/>
  <c r="C530" i="28"/>
  <c r="E530" i="28" s="1"/>
  <c r="J530" i="28" s="1"/>
  <c r="K530" i="28" s="1"/>
  <c r="C500" i="28"/>
  <c r="E500" i="28" s="1"/>
  <c r="J500" i="28" s="1"/>
  <c r="K500" i="28" s="1"/>
  <c r="C409" i="28"/>
  <c r="E409" i="28" s="1"/>
  <c r="K409" i="28" s="1"/>
  <c r="C293" i="28"/>
  <c r="E293" i="28" s="1"/>
  <c r="J293" i="28" s="1"/>
  <c r="K293" i="28" s="1"/>
  <c r="C213" i="28"/>
  <c r="E213" i="28" s="1"/>
  <c r="C170" i="28"/>
  <c r="E170" i="28" s="1"/>
  <c r="J170" i="28" s="1"/>
  <c r="K170" i="28" s="1"/>
  <c r="C128" i="28"/>
  <c r="E128" i="28" s="1"/>
  <c r="J128" i="28" s="1"/>
  <c r="K128" i="28" s="1"/>
  <c r="D99" i="28"/>
  <c r="E99" i="28" s="1"/>
  <c r="J99" i="28" s="1"/>
  <c r="K99" i="28" s="1"/>
  <c r="D563" i="28"/>
  <c r="E563" i="28" s="1"/>
  <c r="K563" i="28" s="1"/>
  <c r="C557" i="28"/>
  <c r="E557" i="28" s="1"/>
  <c r="J557" i="28" s="1"/>
  <c r="K557" i="28" s="1"/>
  <c r="C164" i="28"/>
  <c r="E164" i="28" s="1"/>
  <c r="J164" i="28" s="1"/>
  <c r="K164" i="28" s="1"/>
  <c r="C28" i="28"/>
  <c r="E28" i="28" s="1"/>
  <c r="J28" i="28" s="1"/>
  <c r="K28" i="28" s="1"/>
  <c r="C188" i="28"/>
  <c r="E188" i="28" s="1"/>
  <c r="J188" i="28" s="1"/>
  <c r="K188" i="28" s="1"/>
  <c r="C162" i="28"/>
  <c r="E162" i="28" s="1"/>
  <c r="J162" i="28" s="1"/>
  <c r="K162" i="28" s="1"/>
  <c r="C53" i="28"/>
  <c r="E53" i="28" s="1"/>
  <c r="J53" i="28" s="1"/>
  <c r="K53" i="28" s="1"/>
  <c r="C231" i="28"/>
  <c r="E231" i="28" s="1"/>
  <c r="J231" i="28" s="1"/>
  <c r="K231" i="28" s="1"/>
  <c r="C558" i="28"/>
  <c r="E558" i="28" s="1"/>
  <c r="J558" i="28" s="1"/>
  <c r="K558" i="28" s="1"/>
  <c r="C267" i="28"/>
  <c r="E267" i="28" s="1"/>
  <c r="C22" i="28"/>
  <c r="E22" i="28" s="1"/>
  <c r="J22" i="28" s="1"/>
  <c r="K22" i="28" s="1"/>
  <c r="C296" i="28"/>
  <c r="E296" i="28" s="1"/>
  <c r="J296" i="28" s="1"/>
  <c r="K296" i="28" s="1"/>
  <c r="C185" i="28"/>
  <c r="E185" i="28" s="1"/>
  <c r="J185" i="28" s="1"/>
  <c r="K185" i="28" s="1"/>
  <c r="C85" i="28"/>
  <c r="E85" i="28" s="1"/>
  <c r="J85" i="28" s="1"/>
  <c r="K85" i="28" s="1"/>
  <c r="C167" i="28"/>
  <c r="E167" i="28" s="1"/>
  <c r="J167" i="28" s="1"/>
  <c r="K167" i="28" s="1"/>
  <c r="C130" i="28"/>
  <c r="E130" i="28" s="1"/>
  <c r="J130" i="28" s="1"/>
  <c r="K130" i="28" s="1"/>
  <c r="D116" i="28"/>
  <c r="D190" i="28"/>
  <c r="C522" i="28"/>
  <c r="E522" i="28" s="1"/>
  <c r="J522" i="28" s="1"/>
  <c r="K522" i="28" s="1"/>
  <c r="C388" i="28"/>
  <c r="E388" i="28" s="1"/>
  <c r="J388" i="28" s="1"/>
  <c r="K388" i="28" s="1"/>
  <c r="C248" i="28"/>
  <c r="E248" i="28" s="1"/>
  <c r="J248" i="28" s="1"/>
  <c r="K248" i="28" s="1"/>
  <c r="C206" i="28"/>
  <c r="E206" i="28" s="1"/>
  <c r="J206" i="28" s="1"/>
  <c r="K206" i="28" s="1"/>
  <c r="D174" i="28"/>
  <c r="C442" i="28"/>
  <c r="E442" i="28" s="1"/>
  <c r="J442" i="28" s="1"/>
  <c r="K442" i="28" s="1"/>
  <c r="C527" i="28"/>
  <c r="E527" i="28" s="1"/>
  <c r="J527" i="28" s="1"/>
  <c r="K527" i="28" s="1"/>
  <c r="C191" i="28"/>
  <c r="E191" i="28" s="1"/>
  <c r="J191" i="28" s="1"/>
  <c r="K191" i="28" s="1"/>
  <c r="D420" i="28"/>
  <c r="D169" i="28"/>
  <c r="C509" i="28"/>
  <c r="E509" i="28" s="1"/>
  <c r="J509" i="28" s="1"/>
  <c r="K509" i="28" s="1"/>
  <c r="D237" i="28"/>
  <c r="D43" i="28"/>
  <c r="D249" i="28"/>
  <c r="D54" i="28"/>
  <c r="C298" i="28"/>
  <c r="E298" i="28" s="1"/>
  <c r="J298" i="28" s="1"/>
  <c r="K298" i="28" s="1"/>
  <c r="C436" i="28"/>
  <c r="E436" i="28" s="1"/>
  <c r="J436" i="28" s="1"/>
  <c r="K436" i="28" s="1"/>
  <c r="C163" i="28"/>
  <c r="E163" i="28" s="1"/>
  <c r="J163" i="28" s="1"/>
  <c r="K163" i="28" s="1"/>
  <c r="C431" i="28"/>
  <c r="E431" i="28" s="1"/>
  <c r="K431" i="28" s="1"/>
  <c r="C78" i="28"/>
  <c r="E78" i="28" s="1"/>
  <c r="J78" i="28" s="1"/>
  <c r="K78" i="28" s="1"/>
  <c r="D317" i="28"/>
  <c r="E317" i="28" s="1"/>
  <c r="C254" i="28"/>
  <c r="E254" i="28" s="1"/>
  <c r="J254" i="28" s="1"/>
  <c r="K254" i="28" s="1"/>
  <c r="C506" i="28"/>
  <c r="E506" i="28" s="1"/>
  <c r="J506" i="28" s="1"/>
  <c r="K506" i="28" s="1"/>
  <c r="D346" i="28"/>
  <c r="D437" i="28"/>
  <c r="C396" i="28"/>
  <c r="E396" i="28" s="1"/>
  <c r="K396" i="28" s="1"/>
  <c r="C361" i="28"/>
  <c r="E361" i="28" s="1"/>
  <c r="J361" i="28" s="1"/>
  <c r="K361" i="28" s="1"/>
  <c r="C115" i="28"/>
  <c r="E115" i="28" s="1"/>
  <c r="C419" i="28"/>
  <c r="E419" i="28" s="1"/>
  <c r="J419" i="28" s="1"/>
  <c r="K419" i="28" s="1"/>
  <c r="C120" i="28"/>
  <c r="E120" i="28" s="1"/>
  <c r="J120" i="28" s="1"/>
  <c r="K120" i="28" s="1"/>
  <c r="C513" i="28"/>
  <c r="E513" i="28" s="1"/>
  <c r="J513" i="28" s="1"/>
  <c r="K513" i="28" s="1"/>
  <c r="D235" i="28"/>
  <c r="C121" i="28"/>
  <c r="E121" i="28" s="1"/>
  <c r="J121" i="28" s="1"/>
  <c r="K121" i="28" s="1"/>
  <c r="D30" i="28"/>
  <c r="D516" i="28"/>
  <c r="C452" i="28"/>
  <c r="E452" i="28" s="1"/>
  <c r="J452" i="28" s="1"/>
  <c r="K452" i="28" s="1"/>
  <c r="C306" i="28"/>
  <c r="E306" i="28" s="1"/>
  <c r="J306" i="28" s="1"/>
  <c r="K306" i="28" s="1"/>
  <c r="C67" i="28"/>
  <c r="E67" i="28" s="1"/>
  <c r="J67" i="28" s="1"/>
  <c r="K67" i="28" s="1"/>
  <c r="C413" i="28"/>
  <c r="E413" i="28" s="1"/>
  <c r="C265" i="28"/>
  <c r="E265" i="28" s="1"/>
  <c r="J265" i="28" s="1"/>
  <c r="K265" i="28" s="1"/>
  <c r="D497" i="28"/>
  <c r="C365" i="28"/>
  <c r="E365" i="28" s="1"/>
  <c r="C224" i="28"/>
  <c r="E224" i="28" s="1"/>
  <c r="J224" i="28" s="1"/>
  <c r="K224" i="28" s="1"/>
  <c r="C57" i="28"/>
  <c r="E57" i="28" s="1"/>
  <c r="J57" i="28" s="1"/>
  <c r="K57" i="28" s="1"/>
  <c r="C247" i="28"/>
  <c r="E247" i="28" s="1"/>
  <c r="J247" i="28" s="1"/>
  <c r="K247" i="28" s="1"/>
  <c r="D68" i="28"/>
  <c r="D141" i="28"/>
  <c r="D313" i="28"/>
  <c r="C443" i="28"/>
  <c r="E443" i="28" s="1"/>
  <c r="J443" i="28" s="1"/>
  <c r="K443" i="28" s="1"/>
  <c r="C451" i="28"/>
  <c r="E451" i="28" s="1"/>
  <c r="J451" i="28" s="1"/>
  <c r="K451" i="28" s="1"/>
  <c r="C417" i="28"/>
  <c r="E417" i="28" s="1"/>
  <c r="J417" i="28" s="1"/>
  <c r="K417" i="28" s="1"/>
  <c r="C552" i="28"/>
  <c r="E552" i="28" s="1"/>
  <c r="J552" i="28" s="1"/>
  <c r="K552" i="28" s="1"/>
  <c r="C23" i="28"/>
  <c r="E23" i="28" s="1"/>
  <c r="J23" i="28" s="1"/>
  <c r="K23" i="28" s="1"/>
  <c r="C102" i="28"/>
  <c r="E102" i="28" s="1"/>
  <c r="J102" i="28" s="1"/>
  <c r="K102" i="28" s="1"/>
  <c r="C259" i="28"/>
  <c r="E259" i="28" s="1"/>
  <c r="J259" i="28" s="1"/>
  <c r="K259" i="28" s="1"/>
  <c r="C124" i="28"/>
  <c r="E124" i="28" s="1"/>
  <c r="J124" i="28" s="1"/>
  <c r="K124" i="28" s="1"/>
  <c r="C202" i="28"/>
  <c r="E202" i="28" s="1"/>
  <c r="J202" i="28" s="1"/>
  <c r="K202" i="28" s="1"/>
  <c r="C176" i="28"/>
  <c r="E176" i="28" s="1"/>
  <c r="J176" i="28" s="1"/>
  <c r="K176" i="28" s="1"/>
  <c r="C123" i="28"/>
  <c r="E123" i="28" s="1"/>
  <c r="J123" i="28" s="1"/>
  <c r="K123" i="28" s="1"/>
  <c r="C76" i="28"/>
  <c r="E76" i="28" s="1"/>
  <c r="J76" i="28" s="1"/>
  <c r="K76" i="28" s="1"/>
  <c r="C49" i="28"/>
  <c r="E49" i="28" s="1"/>
  <c r="J49" i="28" s="1"/>
  <c r="K49" i="28" s="1"/>
  <c r="D492" i="28"/>
  <c r="E492" i="28" s="1"/>
  <c r="J492" i="28" s="1"/>
  <c r="K492" i="28" s="1"/>
  <c r="D398" i="28"/>
  <c r="E398" i="28" s="1"/>
  <c r="K398" i="28" s="1"/>
  <c r="D512" i="28"/>
  <c r="C374" i="28"/>
  <c r="E374" i="28" s="1"/>
  <c r="J374" i="28" s="1"/>
  <c r="K374" i="28" s="1"/>
  <c r="C354" i="28"/>
  <c r="E354" i="28" s="1"/>
  <c r="J354" i="28" s="1"/>
  <c r="K354" i="28" s="1"/>
  <c r="C328" i="28"/>
  <c r="E328" i="28" s="1"/>
  <c r="K328" i="28" s="1"/>
  <c r="C223" i="28"/>
  <c r="E223" i="28" s="1"/>
  <c r="J223" i="28" s="1"/>
  <c r="K223" i="28" s="1"/>
  <c r="C156" i="28"/>
  <c r="E156" i="28" s="1"/>
  <c r="J156" i="28" s="1"/>
  <c r="K156" i="28" s="1"/>
  <c r="C20" i="28"/>
  <c r="E20" i="28" s="1"/>
  <c r="J20" i="28" s="1"/>
  <c r="K20" i="28" s="1"/>
  <c r="D553" i="28"/>
  <c r="C435" i="28"/>
  <c r="E435" i="28" s="1"/>
  <c r="J435" i="28" s="1"/>
  <c r="K435" i="28" s="1"/>
  <c r="C387" i="28"/>
  <c r="E387" i="28" s="1"/>
  <c r="J387" i="28" s="1"/>
  <c r="K387" i="28" s="1"/>
  <c r="C360" i="28"/>
  <c r="E360" i="28" s="1"/>
  <c r="J360" i="28" s="1"/>
  <c r="K360" i="28" s="1"/>
  <c r="C444" i="28"/>
  <c r="E444" i="28" s="1"/>
  <c r="J444" i="28" s="1"/>
  <c r="K444" i="28" s="1"/>
  <c r="C236" i="28"/>
  <c r="E236" i="28" s="1"/>
  <c r="J236" i="28" s="1"/>
  <c r="K236" i="28" s="1"/>
  <c r="C82" i="28"/>
  <c r="E82" i="28" s="1"/>
  <c r="J82" i="28" s="1"/>
  <c r="K82" i="28" s="1"/>
  <c r="C95" i="28"/>
  <c r="E95" i="28" s="1"/>
  <c r="J95" i="28" s="1"/>
  <c r="K95" i="28" s="1"/>
  <c r="C26" i="28"/>
  <c r="E26" i="28" s="1"/>
  <c r="J26" i="28" s="1"/>
  <c r="K26" i="28" s="1"/>
  <c r="C217" i="28"/>
  <c r="E217" i="28" s="1"/>
  <c r="J217" i="28" s="1"/>
  <c r="K217" i="28" s="1"/>
  <c r="C486" i="28"/>
  <c r="E486" i="28" s="1"/>
  <c r="C503" i="28"/>
  <c r="E503" i="28" s="1"/>
  <c r="J503" i="28" s="1"/>
  <c r="K503" i="28" s="1"/>
  <c r="D498" i="28"/>
  <c r="D347" i="28"/>
  <c r="D179" i="28"/>
  <c r="D19" i="28"/>
  <c r="C255" i="28"/>
  <c r="E255" i="28" s="1"/>
  <c r="J255" i="28" s="1"/>
  <c r="K255" i="28" s="1"/>
  <c r="D187" i="28"/>
  <c r="D327" i="28"/>
  <c r="C561" i="28"/>
  <c r="E561" i="28" s="1"/>
  <c r="K561" i="28" s="1"/>
  <c r="D125" i="28"/>
  <c r="C291" i="28"/>
  <c r="E291" i="28" s="1"/>
  <c r="J291" i="28" s="1"/>
  <c r="K291" i="28" s="1"/>
  <c r="C253" i="28"/>
  <c r="E253" i="28" s="1"/>
  <c r="J253" i="28" s="1"/>
  <c r="K253" i="28" s="1"/>
  <c r="C232" i="28"/>
  <c r="E232" i="28" s="1"/>
  <c r="J232" i="28" s="1"/>
  <c r="K232" i="28" s="1"/>
  <c r="C218" i="28"/>
  <c r="E218" i="28" s="1"/>
  <c r="K218" i="28" s="1"/>
  <c r="C172" i="28"/>
  <c r="E172" i="28" s="1"/>
  <c r="J172" i="28" s="1"/>
  <c r="K172" i="28" s="1"/>
  <c r="C94" i="28"/>
  <c r="E94" i="28" s="1"/>
  <c r="J94" i="28" s="1"/>
  <c r="K94" i="28" s="1"/>
  <c r="C71" i="28"/>
  <c r="E71" i="28" s="1"/>
  <c r="J71" i="28" s="1"/>
  <c r="K71" i="28" s="1"/>
  <c r="C42" i="28"/>
  <c r="E42" i="28" s="1"/>
  <c r="J42" i="28" s="1"/>
  <c r="K42" i="28" s="1"/>
  <c r="D52" i="28"/>
  <c r="D326" i="28"/>
  <c r="D495" i="28"/>
  <c r="C559" i="28"/>
  <c r="E559" i="28" s="1"/>
  <c r="J559" i="28" s="1"/>
  <c r="K559" i="28" s="1"/>
  <c r="D201" i="28"/>
  <c r="E201" i="28" s="1"/>
  <c r="J201" i="28" s="1"/>
  <c r="K201" i="28" s="1"/>
  <c r="D418" i="28"/>
  <c r="C526" i="28"/>
  <c r="E526" i="28" s="1"/>
  <c r="J526" i="28" s="1"/>
  <c r="K526" i="28" s="1"/>
  <c r="C507" i="28"/>
  <c r="E507" i="28" s="1"/>
  <c r="K507" i="28" s="1"/>
  <c r="C454" i="28"/>
  <c r="E454" i="28" s="1"/>
  <c r="J454" i="28" s="1"/>
  <c r="K454" i="28" s="1"/>
  <c r="C406" i="28"/>
  <c r="E406" i="28" s="1"/>
  <c r="J406" i="28" s="1"/>
  <c r="K406" i="28" s="1"/>
  <c r="C315" i="28"/>
  <c r="E315" i="28" s="1"/>
  <c r="J315" i="28" s="1"/>
  <c r="K315" i="28" s="1"/>
  <c r="C192" i="28"/>
  <c r="E192" i="28" s="1"/>
  <c r="J192" i="28" s="1"/>
  <c r="K192" i="28" s="1"/>
  <c r="C166" i="28"/>
  <c r="E166" i="28" s="1"/>
  <c r="J166" i="28" s="1"/>
  <c r="K166" i="28" s="1"/>
  <c r="C146" i="28"/>
  <c r="E146" i="28" s="1"/>
  <c r="J146" i="28" s="1"/>
  <c r="K146" i="28" s="1"/>
  <c r="C96" i="28"/>
  <c r="E96" i="28" s="1"/>
  <c r="J96" i="28" s="1"/>
  <c r="K96" i="28" s="1"/>
  <c r="C58" i="28"/>
  <c r="E58" i="28" s="1"/>
  <c r="J58" i="28" s="1"/>
  <c r="K58" i="28" s="1"/>
  <c r="C31" i="28"/>
  <c r="E31" i="28" s="1"/>
  <c r="D60" i="28"/>
  <c r="C430" i="28"/>
  <c r="E430" i="28" s="1"/>
  <c r="K430" i="28" s="1"/>
  <c r="C407" i="28"/>
  <c r="E407" i="28" s="1"/>
  <c r="J407" i="28" s="1"/>
  <c r="K407" i="28" s="1"/>
  <c r="C375" i="28"/>
  <c r="E375" i="28" s="1"/>
  <c r="J375" i="28" s="1"/>
  <c r="K375" i="28" s="1"/>
  <c r="C355" i="28"/>
  <c r="E355" i="28" s="1"/>
  <c r="J355" i="28" s="1"/>
  <c r="K355" i="28" s="1"/>
  <c r="C262" i="28"/>
  <c r="E262" i="28" s="1"/>
  <c r="J262" i="28" s="1"/>
  <c r="K262" i="28" s="1"/>
  <c r="C229" i="28"/>
  <c r="E229" i="28" s="1"/>
  <c r="J229" i="28" s="1"/>
  <c r="K229" i="28" s="1"/>
  <c r="C77" i="28"/>
  <c r="E77" i="28" s="1"/>
  <c r="J77" i="28" s="1"/>
  <c r="K77" i="28" s="1"/>
  <c r="C143" i="28"/>
  <c r="E143" i="28" s="1"/>
  <c r="J143" i="28" s="1"/>
  <c r="K143" i="28" s="1"/>
  <c r="C50" i="28"/>
  <c r="E50" i="28" s="1"/>
  <c r="J50" i="28" s="1"/>
  <c r="K50" i="28" s="1"/>
  <c r="C193" i="28"/>
  <c r="E193" i="28" s="1"/>
  <c r="J193" i="28" s="1"/>
  <c r="K193" i="28" s="1"/>
  <c r="C21" i="28"/>
  <c r="E21" i="28" s="1"/>
  <c r="J21" i="28" s="1"/>
  <c r="K21" i="28" s="1"/>
  <c r="D72" i="28"/>
  <c r="C501" i="28"/>
  <c r="E501" i="28" s="1"/>
  <c r="J501" i="28" s="1"/>
  <c r="K501" i="28" s="1"/>
  <c r="C186" i="28"/>
  <c r="E186" i="28" s="1"/>
  <c r="J186" i="28" s="1"/>
  <c r="K186" i="28" s="1"/>
  <c r="C61" i="28"/>
  <c r="E61" i="28" s="1"/>
  <c r="K61" i="28" s="1"/>
  <c r="C129" i="28"/>
  <c r="E129" i="28" s="1"/>
  <c r="J129" i="28" s="1"/>
  <c r="K129" i="28" s="1"/>
  <c r="C432" i="28"/>
  <c r="E432" i="28" s="1"/>
  <c r="K432" i="28" s="1"/>
  <c r="C222" i="28"/>
  <c r="E222" i="28" s="1"/>
  <c r="J222" i="28" s="1"/>
  <c r="K222" i="28" s="1"/>
  <c r="C508" i="28"/>
  <c r="E508" i="28" s="1"/>
  <c r="D528" i="28"/>
  <c r="C32" i="28"/>
  <c r="E32" i="28" s="1"/>
  <c r="K32" i="28" s="1"/>
  <c r="C145" i="28"/>
  <c r="E145" i="28" s="1"/>
  <c r="C494" i="28"/>
  <c r="D494" i="28"/>
  <c r="D448" i="28"/>
  <c r="D362" i="28"/>
  <c r="C362" i="28"/>
  <c r="D264" i="28"/>
  <c r="D496" i="28"/>
  <c r="D75" i="28"/>
  <c r="E98" i="28"/>
  <c r="J98" i="28" s="1"/>
  <c r="K98" i="28" s="1"/>
  <c r="D292" i="28"/>
  <c r="C292" i="28"/>
  <c r="E292" i="28" s="1"/>
  <c r="J292" i="28" s="1"/>
  <c r="K292" i="28" s="1"/>
  <c r="D184" i="28"/>
  <c r="C184" i="28"/>
  <c r="E184" i="28" s="1"/>
  <c r="J184" i="28" s="1"/>
  <c r="K184" i="28" s="1"/>
  <c r="D173" i="28"/>
  <c r="C173" i="28"/>
  <c r="E173" i="28" s="1"/>
  <c r="J173" i="28" s="1"/>
  <c r="K173" i="28" s="1"/>
  <c r="C502" i="28"/>
  <c r="E502" i="28" s="1"/>
  <c r="J502" i="28" s="1"/>
  <c r="K502" i="28" s="1"/>
  <c r="C246" i="28"/>
  <c r="E246" i="28" s="1"/>
  <c r="J246" i="28" s="1"/>
  <c r="K246" i="28" s="1"/>
  <c r="C520" i="28"/>
  <c r="E520" i="28" s="1"/>
  <c r="J520" i="28" s="1"/>
  <c r="K520" i="28" s="1"/>
  <c r="C331" i="28"/>
  <c r="E331" i="28" s="1"/>
  <c r="J331" i="28" s="1"/>
  <c r="K331" i="28" s="1"/>
  <c r="C258" i="28"/>
  <c r="E258" i="28" s="1"/>
  <c r="J258" i="28" s="1"/>
  <c r="K258" i="28" s="1"/>
  <c r="C230" i="28"/>
  <c r="E230" i="28" s="1"/>
  <c r="J230" i="28" s="1"/>
  <c r="K230" i="28" s="1"/>
  <c r="C178" i="28"/>
  <c r="E178" i="28" s="1"/>
  <c r="J178" i="28" s="1"/>
  <c r="K178" i="28" s="1"/>
  <c r="C118" i="28"/>
  <c r="E118" i="28" s="1"/>
  <c r="J118" i="28" s="1"/>
  <c r="K118" i="28" s="1"/>
  <c r="C66" i="28"/>
  <c r="E66" i="28" s="1"/>
  <c r="J66" i="28" s="1"/>
  <c r="K66" i="28" s="1"/>
  <c r="D100" i="28"/>
  <c r="C100" i="28"/>
  <c r="D518" i="28"/>
  <c r="E518" i="28" s="1"/>
  <c r="J518" i="28" s="1"/>
  <c r="K518" i="28" s="1"/>
  <c r="D55" i="28"/>
  <c r="D453" i="28"/>
  <c r="C453" i="28"/>
  <c r="E453" i="28" s="1"/>
  <c r="J453" i="28" s="1"/>
  <c r="K453" i="28" s="1"/>
  <c r="E256" i="28"/>
  <c r="J256" i="28" s="1"/>
  <c r="K256" i="28" s="1"/>
  <c r="J270" i="28"/>
  <c r="K270" i="28" s="1"/>
  <c r="J410" i="28"/>
  <c r="K410" i="28" s="1"/>
  <c r="J366" i="28"/>
  <c r="K366" i="28" s="1"/>
  <c r="J411" i="28"/>
  <c r="K411" i="28" s="1"/>
  <c r="J271" i="28"/>
  <c r="K271" i="28" s="1"/>
  <c r="J155" i="28"/>
  <c r="K155" i="28" s="1"/>
  <c r="J269" i="28"/>
  <c r="K269" i="28" s="1"/>
  <c r="J364" i="28"/>
  <c r="K364" i="28" s="1"/>
  <c r="J338" i="28"/>
  <c r="K338" i="28" s="1"/>
  <c r="J27" i="28"/>
  <c r="K27" i="28" s="1"/>
  <c r="J412" i="28"/>
  <c r="K412" i="28" s="1"/>
  <c r="J212" i="28"/>
  <c r="K212" i="28" s="1"/>
  <c r="J367" i="28"/>
  <c r="K367" i="28" s="1"/>
  <c r="E359" i="28"/>
  <c r="E358" i="28"/>
  <c r="J358" i="28" s="1"/>
  <c r="K358" i="28" s="1"/>
  <c r="E41" i="28"/>
  <c r="J41" i="28" s="1"/>
  <c r="K41" i="28" s="1"/>
  <c r="E266" i="28"/>
  <c r="J266" i="28" s="1"/>
  <c r="K266" i="28" s="1"/>
  <c r="E395" i="28"/>
  <c r="K395" i="28" s="1"/>
  <c r="E334" i="28"/>
  <c r="J334" i="28" s="1"/>
  <c r="K334" i="28" s="1"/>
  <c r="D335" i="28"/>
  <c r="K487" i="28" l="1"/>
  <c r="J486" i="28"/>
  <c r="K486" i="28" s="1"/>
  <c r="K488" i="28"/>
  <c r="K489" i="28"/>
  <c r="J508" i="28"/>
  <c r="K508" i="28" s="1"/>
  <c r="K31" i="28"/>
  <c r="J267" i="28"/>
  <c r="K267" i="28" s="1"/>
  <c r="J145" i="28"/>
  <c r="K145" i="28" s="1"/>
  <c r="J115" i="28"/>
  <c r="K115" i="28" s="1"/>
  <c r="C132" i="28"/>
  <c r="C133" i="28" s="1"/>
  <c r="C203" i="28"/>
  <c r="E203" i="28" s="1"/>
  <c r="J203" i="28" s="1"/>
  <c r="K203" i="28" s="1"/>
  <c r="E362" i="28"/>
  <c r="J362" i="28" s="1"/>
  <c r="K362" i="28" s="1"/>
  <c r="E100" i="28"/>
  <c r="J100" i="28" s="1"/>
  <c r="K100" i="28" s="1"/>
  <c r="E494" i="28"/>
  <c r="J494" i="28" s="1"/>
  <c r="K494" i="28" s="1"/>
  <c r="J359" i="28"/>
  <c r="K359" i="28" s="1"/>
  <c r="D203" i="28" l="1"/>
  <c r="E132" i="28"/>
  <c r="K132" i="28" s="1"/>
  <c r="C134" i="28"/>
  <c r="E134" i="28" s="1"/>
  <c r="J134" i="28" s="1"/>
  <c r="K134" i="28" s="1"/>
  <c r="E133" i="28"/>
  <c r="J133" i="28" s="1"/>
  <c r="K133" i="28" s="1"/>
  <c r="K687" i="28" l="1"/>
</calcChain>
</file>

<file path=xl/sharedStrings.xml><?xml version="1.0" encoding="utf-8"?>
<sst xmlns="http://schemas.openxmlformats.org/spreadsheetml/2006/main" count="26" uniqueCount="14">
  <si>
    <t>Сумма</t>
  </si>
  <si>
    <t>Цена за м.</t>
  </si>
  <si>
    <t>Метров</t>
  </si>
  <si>
    <t>Наценка</t>
  </si>
  <si>
    <t>Скидка</t>
  </si>
  <si>
    <t>Цена 1 п.метра оптовая</t>
  </si>
  <si>
    <t>Артикул</t>
  </si>
  <si>
    <t>Делитель</t>
  </si>
  <si>
    <t>скидка в  25 %</t>
  </si>
  <si>
    <t>скидка в 25 %</t>
  </si>
  <si>
    <t>сводная по скидкам</t>
  </si>
  <si>
    <t>№</t>
  </si>
  <si>
    <t>ЕАТК база</t>
  </si>
  <si>
    <t xml:space="preserve">ОКРУГЛЕНИЕ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</si>
</sst>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&quot;р.&quot;"/>
    <numFmt numFmtId="167" formatCode="_-* #,##0.00_р_._-;\-* #,##0.00_р_._-;_-* \-??_р_._-;_-@_-"/>
    <numFmt numFmtId="168" formatCode="#,##0_ ;[Red]\-#,##0\ 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sto MT"/>
      <family val="1"/>
    </font>
    <font>
      <sz val="10"/>
      <name val="Bell MT"/>
      <family val="1"/>
    </font>
    <font>
      <sz val="10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9"/>
      <name val="Bell MT"/>
      <family val="1"/>
    </font>
    <font>
      <b/>
      <sz val="10"/>
      <name val="Arial"/>
      <family val="2"/>
      <charset val="204"/>
    </font>
    <font>
      <u/>
      <sz val="11"/>
      <name val="Calisto MT"/>
      <family val="1"/>
    </font>
    <font>
      <u/>
      <sz val="11"/>
      <name val="Bell MT"/>
      <family val="1"/>
    </font>
    <font>
      <u/>
      <sz val="10"/>
      <name val="Book Antiqua"/>
      <family val="1"/>
      <charset val="204"/>
    </font>
    <font>
      <sz val="11"/>
      <color indexed="10"/>
      <name val="Calisto MT"/>
      <family val="1"/>
    </font>
    <font>
      <b/>
      <sz val="10"/>
      <name val="Bell MT"/>
      <family val="1"/>
    </font>
    <font>
      <sz val="10"/>
      <color indexed="10"/>
      <name val="Arial Cyr"/>
      <family val="2"/>
      <charset val="204"/>
    </font>
    <font>
      <sz val="11"/>
      <color theme="1"/>
      <name val="Calisto MT"/>
      <family val="1"/>
    </font>
    <font>
      <sz val="11"/>
      <color indexed="8"/>
      <name val="Calibri"/>
      <family val="2"/>
      <charset val="1"/>
    </font>
    <font>
      <sz val="12"/>
      <name val="宋体"/>
      <charset val="134"/>
    </font>
    <font>
      <b/>
      <sz val="10"/>
      <color theme="1"/>
      <name val="Arial"/>
      <family val="2"/>
      <charset val="204"/>
    </font>
    <font>
      <u/>
      <sz val="9"/>
      <color theme="0"/>
      <name val="Bell MT"/>
      <family val="1"/>
    </font>
    <font>
      <sz val="11"/>
      <color rgb="FFFF0000"/>
      <name val="Calisto MT"/>
      <family val="1"/>
    </font>
    <font>
      <u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theme="7" tint="-0.249977111117893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11"/>
      <color theme="9" tint="-0.249977111117893"/>
      <name val="Calisto MT"/>
      <family val="1"/>
    </font>
    <font>
      <sz val="11"/>
      <name val="Verdana"/>
      <family val="2"/>
      <charset val="204"/>
    </font>
    <font>
      <b/>
      <sz val="11"/>
      <color rgb="FFFF0000"/>
      <name val="Calisto MT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1"/>
      <name val="Calisto MT"/>
      <family val="1"/>
    </font>
    <font>
      <sz val="11"/>
      <color theme="1"/>
      <name val="Calibri"/>
      <family val="2"/>
      <charset val="204"/>
      <scheme val="minor"/>
    </font>
    <font>
      <u/>
      <sz val="10"/>
      <name val="Bell MT"/>
      <family val="1"/>
    </font>
    <font>
      <b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gray0625">
        <fgColor indexed="26"/>
        <bgColor rgb="FFFFFF99"/>
      </patternFill>
    </fill>
    <fill>
      <patternFill patternType="gray0625">
        <fgColor indexed="26"/>
        <bgColor theme="6" tint="0.59999389629810485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rgb="FFFFFF99"/>
      </patternFill>
    </fill>
    <fill>
      <patternFill patternType="gray0625">
        <bgColor theme="6" tint="0.59999389629810485"/>
      </patternFill>
    </fill>
    <fill>
      <patternFill patternType="gray0625"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gray0625">
        <bgColor rgb="FFFFC000"/>
      </patternFill>
    </fill>
    <fill>
      <patternFill patternType="solid">
        <fgColor rgb="FFFFC000"/>
        <bgColor indexed="27"/>
      </patternFill>
    </fill>
    <fill>
      <patternFill patternType="solid">
        <fgColor indexed="42"/>
        <bgColor indexed="27"/>
      </patternFill>
    </fill>
    <fill>
      <patternFill patternType="gray0625">
        <fgColor indexed="26"/>
        <bgColor theme="6" tint="0.79998168889431442"/>
      </patternFill>
    </fill>
    <fill>
      <patternFill patternType="solid">
        <fgColor theme="9" tint="0.39997558519241921"/>
        <bgColor indexed="58"/>
      </patternFill>
    </fill>
    <fill>
      <patternFill patternType="solid">
        <fgColor indexed="8"/>
        <bgColor indexed="5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7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gray0625">
        <fgColor indexed="26"/>
        <bgColor theme="0" tint="-4.9989318521683403E-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gray0625">
        <fgColor indexed="26"/>
        <bgColor theme="2" tint="-9.9978637043366805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6" fillId="0" borderId="0"/>
    <xf numFmtId="0" fontId="17" fillId="0" borderId="0"/>
    <xf numFmtId="0" fontId="17" fillId="0" borderId="0"/>
    <xf numFmtId="0" fontId="16" fillId="0" borderId="0"/>
    <xf numFmtId="0" fontId="27" fillId="0" borderId="0"/>
    <xf numFmtId="0" fontId="29" fillId="0" borderId="0"/>
    <xf numFmtId="165" fontId="29" fillId="0" borderId="0" applyFont="0" applyFill="0" applyBorder="0" applyAlignment="0" applyProtection="0"/>
    <xf numFmtId="0" fontId="30" fillId="0" borderId="0"/>
    <xf numFmtId="43" fontId="4" fillId="0" borderId="0" applyFont="0" applyFill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164" fontId="33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1" fillId="2" borderId="0" xfId="1" applyFill="1"/>
    <xf numFmtId="0" fontId="1" fillId="3" borderId="0" xfId="1" applyFill="1"/>
    <xf numFmtId="0" fontId="1" fillId="4" borderId="0" xfId="1" applyFill="1"/>
    <xf numFmtId="0" fontId="2" fillId="0" borderId="0" xfId="1" applyFont="1"/>
    <xf numFmtId="0" fontId="3" fillId="0" borderId="0" xfId="1" applyFont="1"/>
    <xf numFmtId="0" fontId="1" fillId="5" borderId="0" xfId="1" applyFill="1"/>
    <xf numFmtId="0" fontId="5" fillId="6" borderId="0" xfId="2" applyNumberFormat="1" applyFont="1" applyFill="1" applyBorder="1" applyAlignment="1" applyProtection="1">
      <alignment horizontal="center" vertical="center"/>
      <protection hidden="1"/>
    </xf>
    <xf numFmtId="0" fontId="5" fillId="7" borderId="0" xfId="2" applyNumberFormat="1" applyFont="1" applyFill="1" applyBorder="1" applyAlignment="1" applyProtection="1">
      <alignment horizontal="center" vertical="center"/>
      <protection hidden="1"/>
    </xf>
    <xf numFmtId="166" fontId="6" fillId="6" borderId="0" xfId="2" applyNumberFormat="1" applyFont="1" applyFill="1" applyBorder="1" applyAlignment="1" applyProtection="1">
      <alignment horizontal="center" vertical="center"/>
      <protection hidden="1"/>
    </xf>
    <xf numFmtId="166" fontId="6" fillId="7" borderId="0" xfId="2" applyNumberFormat="1" applyFont="1" applyFill="1" applyBorder="1" applyAlignment="1" applyProtection="1">
      <alignment horizontal="center" vertical="center"/>
      <protection hidden="1"/>
    </xf>
    <xf numFmtId="0" fontId="1" fillId="8" borderId="0" xfId="1" applyFill="1"/>
    <xf numFmtId="167" fontId="2" fillId="9" borderId="1" xfId="3" applyNumberFormat="1" applyFont="1" applyFill="1" applyBorder="1" applyAlignment="1" applyProtection="1"/>
    <xf numFmtId="0" fontId="1" fillId="3" borderId="0" xfId="1" applyFill="1" applyBorder="1"/>
    <xf numFmtId="0" fontId="11" fillId="11" borderId="7" xfId="2" applyFont="1" applyFill="1" applyBorder="1" applyAlignment="1" applyProtection="1">
      <alignment horizontal="center" vertical="center" wrapText="1"/>
      <protection hidden="1"/>
    </xf>
    <xf numFmtId="0" fontId="2" fillId="12" borderId="0" xfId="1" applyFont="1" applyFill="1"/>
    <xf numFmtId="0" fontId="2" fillId="13" borderId="8" xfId="1" applyFont="1" applyFill="1" applyBorder="1"/>
    <xf numFmtId="0" fontId="3" fillId="13" borderId="8" xfId="1" applyFont="1" applyFill="1" applyBorder="1"/>
    <xf numFmtId="0" fontId="1" fillId="14" borderId="1" xfId="1" applyFill="1" applyBorder="1"/>
    <xf numFmtId="0" fontId="2" fillId="15" borderId="0" xfId="1" applyFont="1" applyFill="1"/>
    <xf numFmtId="0" fontId="12" fillId="16" borderId="9" xfId="1" applyFont="1" applyFill="1" applyBorder="1"/>
    <xf numFmtId="0" fontId="13" fillId="13" borderId="10" xfId="1" applyFont="1" applyFill="1" applyBorder="1" applyAlignment="1">
      <alignment horizontal="center"/>
    </xf>
    <xf numFmtId="0" fontId="14" fillId="17" borderId="9" xfId="1" applyFont="1" applyFill="1" applyBorder="1"/>
    <xf numFmtId="0" fontId="15" fillId="16" borderId="11" xfId="1" applyFont="1" applyFill="1" applyBorder="1"/>
    <xf numFmtId="0" fontId="14" fillId="17" borderId="11" xfId="1" applyFont="1" applyFill="1" applyBorder="1"/>
    <xf numFmtId="0" fontId="2" fillId="9" borderId="13" xfId="1" applyFont="1" applyFill="1" applyBorder="1"/>
    <xf numFmtId="0" fontId="2" fillId="9" borderId="2" xfId="1" applyFont="1" applyFill="1" applyBorder="1"/>
    <xf numFmtId="0" fontId="7" fillId="9" borderId="15" xfId="2" applyFont="1" applyFill="1" applyBorder="1" applyAlignment="1" applyProtection="1">
      <alignment horizontal="center" vertical="center" wrapText="1"/>
      <protection hidden="1"/>
    </xf>
    <xf numFmtId="0" fontId="18" fillId="9" borderId="2" xfId="6" applyNumberFormat="1" applyFont="1" applyFill="1" applyBorder="1" applyAlignment="1" applyProtection="1">
      <alignment horizontal="center"/>
    </xf>
    <xf numFmtId="0" fontId="18" fillId="18" borderId="2" xfId="6" applyNumberFormat="1" applyFont="1" applyFill="1" applyBorder="1" applyAlignment="1" applyProtection="1">
      <alignment horizontal="center"/>
    </xf>
    <xf numFmtId="0" fontId="13" fillId="20" borderId="12" xfId="1" applyFont="1" applyFill="1" applyBorder="1" applyAlignment="1">
      <alignment horizontal="center"/>
    </xf>
    <xf numFmtId="0" fontId="10" fillId="21" borderId="4" xfId="2" applyFont="1" applyFill="1" applyBorder="1" applyAlignment="1" applyProtection="1">
      <alignment horizontal="center" vertical="center" wrapText="1"/>
      <protection hidden="1"/>
    </xf>
    <xf numFmtId="0" fontId="9" fillId="21" borderId="3" xfId="2" applyFont="1" applyFill="1" applyBorder="1" applyAlignment="1" applyProtection="1">
      <alignment horizontal="center" vertical="center" wrapText="1"/>
      <protection hidden="1"/>
    </xf>
    <xf numFmtId="0" fontId="9" fillId="21" borderId="14" xfId="2" applyFont="1" applyFill="1" applyBorder="1" applyAlignment="1" applyProtection="1">
      <alignment horizontal="center" vertical="center" wrapText="1"/>
      <protection hidden="1"/>
    </xf>
    <xf numFmtId="0" fontId="18" fillId="22" borderId="2" xfId="6" applyNumberFormat="1" applyFont="1" applyFill="1" applyBorder="1" applyAlignment="1" applyProtection="1">
      <alignment horizontal="center"/>
    </xf>
    <xf numFmtId="9" fontId="7" fillId="22" borderId="15" xfId="2" applyNumberFormat="1" applyFont="1" applyFill="1" applyBorder="1" applyAlignment="1" applyProtection="1">
      <alignment horizontal="center" vertical="center" wrapText="1"/>
      <protection hidden="1"/>
    </xf>
    <xf numFmtId="9" fontId="7" fillId="9" borderId="15" xfId="2" applyNumberFormat="1" applyFont="1" applyFill="1" applyBorder="1" applyAlignment="1" applyProtection="1">
      <alignment horizontal="center" vertical="center" wrapText="1"/>
      <protection hidden="1"/>
    </xf>
    <xf numFmtId="0" fontId="1" fillId="23" borderId="0" xfId="1" applyFill="1"/>
    <xf numFmtId="9" fontId="19" fillId="9" borderId="15" xfId="2" applyNumberFormat="1" applyFont="1" applyFill="1" applyBorder="1" applyAlignment="1" applyProtection="1">
      <alignment horizontal="center" vertical="center" wrapText="1"/>
      <protection hidden="1"/>
    </xf>
    <xf numFmtId="167" fontId="8" fillId="10" borderId="15" xfId="3" applyNumberFormat="1" applyFont="1" applyFill="1" applyBorder="1" applyAlignment="1" applyProtection="1">
      <alignment horizontal="center" vertical="center"/>
      <protection hidden="1"/>
    </xf>
    <xf numFmtId="0" fontId="20" fillId="25" borderId="2" xfId="1" applyFont="1" applyFill="1" applyBorder="1"/>
    <xf numFmtId="0" fontId="21" fillId="11" borderId="6" xfId="2" applyFont="1" applyFill="1" applyBorder="1" applyAlignment="1" applyProtection="1">
      <alignment horizontal="center" vertical="center" wrapText="1"/>
      <protection hidden="1"/>
    </xf>
    <xf numFmtId="0" fontId="21" fillId="11" borderId="5" xfId="2" applyFont="1" applyFill="1" applyBorder="1" applyAlignment="1" applyProtection="1">
      <alignment horizontal="center" vertical="center" wrapText="1"/>
      <protection hidden="1"/>
    </xf>
    <xf numFmtId="0" fontId="21" fillId="11" borderId="16" xfId="2" applyFont="1" applyFill="1" applyBorder="1" applyAlignment="1" applyProtection="1">
      <alignment horizontal="center" vertical="center" wrapText="1"/>
      <protection hidden="1"/>
    </xf>
    <xf numFmtId="167" fontId="22" fillId="9" borderId="2" xfId="1" applyNumberFormat="1" applyFont="1" applyFill="1" applyBorder="1"/>
    <xf numFmtId="167" fontId="22" fillId="10" borderId="1" xfId="3" applyNumberFormat="1" applyFont="1" applyFill="1" applyBorder="1" applyAlignment="1" applyProtection="1">
      <alignment horizontal="center" vertical="center"/>
      <protection hidden="1"/>
    </xf>
    <xf numFmtId="167" fontId="22" fillId="10" borderId="15" xfId="3" applyNumberFormat="1" applyFont="1" applyFill="1" applyBorder="1" applyAlignment="1" applyProtection="1">
      <alignment horizontal="center" vertical="center"/>
      <protection hidden="1"/>
    </xf>
    <xf numFmtId="0" fontId="1" fillId="9" borderId="0" xfId="1" applyFill="1"/>
    <xf numFmtId="0" fontId="5" fillId="26" borderId="0" xfId="2" applyNumberFormat="1" applyFont="1" applyFill="1" applyBorder="1" applyAlignment="1" applyProtection="1">
      <alignment horizontal="center" vertical="center"/>
      <protection hidden="1"/>
    </xf>
    <xf numFmtId="0" fontId="3" fillId="9" borderId="0" xfId="1" applyFont="1" applyFill="1"/>
    <xf numFmtId="0" fontId="2" fillId="9" borderId="0" xfId="1" applyFont="1" applyFill="1"/>
    <xf numFmtId="166" fontId="6" fillId="26" borderId="0" xfId="2" applyNumberFormat="1" applyFont="1" applyFill="1" applyBorder="1" applyAlignment="1" applyProtection="1">
      <alignment horizontal="center" vertical="center"/>
      <protection hidden="1"/>
    </xf>
    <xf numFmtId="0" fontId="23" fillId="0" borderId="0" xfId="1" applyFont="1"/>
    <xf numFmtId="0" fontId="24" fillId="9" borderId="2" xfId="6" applyNumberFormat="1" applyFont="1" applyFill="1" applyBorder="1" applyAlignment="1" applyProtection="1">
      <alignment horizontal="center"/>
    </xf>
    <xf numFmtId="0" fontId="25" fillId="9" borderId="2" xfId="6" applyNumberFormat="1" applyFont="1" applyFill="1" applyBorder="1" applyAlignment="1" applyProtection="1">
      <alignment horizontal="center"/>
    </xf>
    <xf numFmtId="0" fontId="18" fillId="27" borderId="2" xfId="6" applyNumberFormat="1" applyFont="1" applyFill="1" applyBorder="1" applyAlignment="1" applyProtection="1">
      <alignment horizontal="center"/>
    </xf>
    <xf numFmtId="0" fontId="26" fillId="9" borderId="13" xfId="1" applyFont="1" applyFill="1" applyBorder="1"/>
    <xf numFmtId="0" fontId="2" fillId="27" borderId="13" xfId="1" applyFont="1" applyFill="1" applyBorder="1"/>
    <xf numFmtId="9" fontId="7" fillId="27" borderId="15" xfId="2" applyNumberFormat="1" applyFont="1" applyFill="1" applyBorder="1" applyAlignment="1" applyProtection="1">
      <alignment horizontal="center" vertical="center" wrapText="1"/>
      <protection hidden="1"/>
    </xf>
    <xf numFmtId="0" fontId="18" fillId="24" borderId="2" xfId="6" applyNumberFormat="1" applyFont="1" applyFill="1" applyBorder="1" applyAlignment="1" applyProtection="1">
      <alignment horizontal="center"/>
    </xf>
    <xf numFmtId="0" fontId="2" fillId="24" borderId="13" xfId="1" applyFont="1" applyFill="1" applyBorder="1"/>
    <xf numFmtId="9" fontId="1" fillId="28" borderId="0" xfId="1" applyNumberFormat="1" applyFill="1"/>
    <xf numFmtId="0" fontId="2" fillId="22" borderId="13" xfId="1" applyFont="1" applyFill="1" applyBorder="1"/>
    <xf numFmtId="9" fontId="7" fillId="29" borderId="15" xfId="2" applyNumberFormat="1" applyFont="1" applyFill="1" applyBorder="1" applyAlignment="1" applyProtection="1">
      <alignment horizontal="center" vertical="center" wrapText="1"/>
      <protection hidden="1"/>
    </xf>
    <xf numFmtId="0" fontId="18" fillId="29" borderId="2" xfId="6" applyNumberFormat="1" applyFont="1" applyFill="1" applyBorder="1" applyAlignment="1" applyProtection="1">
      <alignment horizontal="center"/>
    </xf>
    <xf numFmtId="0" fontId="2" fillId="29" borderId="13" xfId="1" applyFont="1" applyFill="1" applyBorder="1"/>
    <xf numFmtId="0" fontId="7" fillId="9" borderId="0" xfId="2" applyFont="1" applyFill="1" applyBorder="1" applyAlignment="1" applyProtection="1">
      <alignment horizontal="center" vertical="center" wrapText="1"/>
      <protection hidden="1"/>
    </xf>
    <xf numFmtId="0" fontId="18" fillId="9" borderId="17" xfId="6" applyNumberFormat="1" applyFont="1" applyFill="1" applyBorder="1" applyAlignment="1" applyProtection="1">
      <alignment horizontal="center"/>
    </xf>
    <xf numFmtId="0" fontId="2" fillId="9" borderId="18" xfId="1" applyFont="1" applyFill="1" applyBorder="1"/>
    <xf numFmtId="0" fontId="7" fillId="9" borderId="2" xfId="2" applyFont="1" applyFill="1" applyBorder="1" applyAlignment="1" applyProtection="1">
      <alignment horizontal="center" vertical="center" wrapText="1"/>
      <protection hidden="1"/>
    </xf>
    <xf numFmtId="0" fontId="7" fillId="30" borderId="15" xfId="2" applyFont="1" applyFill="1" applyBorder="1" applyAlignment="1" applyProtection="1">
      <alignment horizontal="center" vertical="center" wrapText="1"/>
      <protection hidden="1"/>
    </xf>
    <xf numFmtId="0" fontId="18" fillId="30" borderId="19" xfId="6" applyNumberFormat="1" applyFont="1" applyFill="1" applyBorder="1" applyAlignment="1" applyProtection="1">
      <alignment horizontal="center"/>
    </xf>
    <xf numFmtId="0" fontId="2" fillId="30" borderId="19" xfId="1" applyFont="1" applyFill="1" applyBorder="1"/>
    <xf numFmtId="16" fontId="8" fillId="31" borderId="0" xfId="6" applyNumberFormat="1" applyFont="1" applyFill="1" applyBorder="1" applyAlignment="1" applyProtection="1">
      <alignment horizontal="center" vertical="center" wrapText="1"/>
    </xf>
    <xf numFmtId="167" fontId="28" fillId="24" borderId="1" xfId="1" applyNumberFormat="1" applyFont="1" applyFill="1" applyBorder="1"/>
    <xf numFmtId="165" fontId="29" fillId="0" borderId="2" xfId="11" applyFont="1" applyBorder="1"/>
    <xf numFmtId="167" fontId="32" fillId="19" borderId="1" xfId="1" applyNumberFormat="1" applyFont="1" applyFill="1" applyBorder="1"/>
    <xf numFmtId="167" fontId="32" fillId="27" borderId="1" xfId="1" applyNumberFormat="1" applyFont="1" applyFill="1" applyBorder="1"/>
    <xf numFmtId="167" fontId="32" fillId="9" borderId="1" xfId="1" applyNumberFormat="1" applyFont="1" applyFill="1" applyBorder="1"/>
    <xf numFmtId="167" fontId="32" fillId="24" borderId="1" xfId="1" applyNumberFormat="1" applyFont="1" applyFill="1" applyBorder="1"/>
    <xf numFmtId="0" fontId="1" fillId="9" borderId="0" xfId="1" applyFont="1" applyFill="1"/>
    <xf numFmtId="0" fontId="1" fillId="0" borderId="0" xfId="1" applyFont="1"/>
    <xf numFmtId="164" fontId="0" fillId="0" borderId="0" xfId="0" applyNumberFormat="1"/>
    <xf numFmtId="0" fontId="0" fillId="33" borderId="0" xfId="0" applyFill="1"/>
    <xf numFmtId="167" fontId="2" fillId="30" borderId="19" xfId="1" applyNumberFormat="1" applyFont="1" applyFill="1" applyBorder="1"/>
    <xf numFmtId="0" fontId="0" fillId="27" borderId="0" xfId="0" applyFill="1"/>
    <xf numFmtId="167" fontId="32" fillId="29" borderId="1" xfId="1" applyNumberFormat="1" applyFont="1" applyFill="1" applyBorder="1"/>
    <xf numFmtId="0" fontId="7" fillId="27" borderId="15" xfId="2" applyFont="1" applyFill="1" applyBorder="1" applyAlignment="1" applyProtection="1">
      <alignment horizontal="center" vertical="center" wrapText="1"/>
      <protection hidden="1"/>
    </xf>
    <xf numFmtId="0" fontId="2" fillId="27" borderId="2" xfId="1" applyFont="1" applyFill="1" applyBorder="1"/>
    <xf numFmtId="167" fontId="28" fillId="9" borderId="1" xfId="1" applyNumberFormat="1" applyFont="1" applyFill="1" applyBorder="1"/>
    <xf numFmtId="0" fontId="2" fillId="29" borderId="2" xfId="1" applyFont="1" applyFill="1" applyBorder="1"/>
    <xf numFmtId="167" fontId="28" fillId="29" borderId="1" xfId="1" applyNumberFormat="1" applyFont="1" applyFill="1" applyBorder="1"/>
    <xf numFmtId="0" fontId="7" fillId="29" borderId="15" xfId="2" applyFont="1" applyFill="1" applyBorder="1" applyAlignment="1" applyProtection="1">
      <alignment horizontal="center" vertical="center" wrapText="1"/>
      <protection hidden="1"/>
    </xf>
    <xf numFmtId="9" fontId="34" fillId="9" borderId="15" xfId="2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16" applyFont="1"/>
    <xf numFmtId="164" fontId="0" fillId="34" borderId="0" xfId="0" applyNumberFormat="1" applyFill="1"/>
    <xf numFmtId="0" fontId="0" fillId="19" borderId="0" xfId="0" applyFill="1"/>
    <xf numFmtId="164" fontId="0" fillId="19" borderId="0" xfId="16" applyFont="1" applyFill="1"/>
    <xf numFmtId="164" fontId="0" fillId="25" borderId="0" xfId="0" applyNumberFormat="1" applyFill="1"/>
    <xf numFmtId="164" fontId="0" fillId="25" borderId="0" xfId="16" applyFont="1" applyFill="1"/>
    <xf numFmtId="164" fontId="35" fillId="0" borderId="0" xfId="0" applyNumberFormat="1" applyFont="1"/>
  </cellXfs>
  <cellStyles count="17">
    <cellStyle name="20% — акцент6 2" xfId="14"/>
    <cellStyle name="Excel Built-in Normal" xfId="8"/>
    <cellStyle name="Обычный" xfId="0" builtinId="0"/>
    <cellStyle name="Обычный 2" xfId="1"/>
    <cellStyle name="Обычный 2 2" xfId="7"/>
    <cellStyle name="Обычный 2 3" xfId="12"/>
    <cellStyle name="Обычный 2 45" xfId="6"/>
    <cellStyle name="Обычный 3" xfId="9"/>
    <cellStyle name="Обычный 4" xfId="10"/>
    <cellStyle name="Обычный_Сборник прайсов и Остатки" xfId="2"/>
    <cellStyle name="Процентный 2" xfId="15"/>
    <cellStyle name="Финансовый" xfId="16" builtinId="3"/>
    <cellStyle name="Финансовый 15" xfId="5"/>
    <cellStyle name="Финансовый 2" xfId="3"/>
    <cellStyle name="Финансовый 2 2" xfId="4"/>
    <cellStyle name="Финансовый 2 3" xfId="13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workbookViewId="0">
      <selection activeCell="L11" sqref="L11"/>
    </sheetView>
  </sheetViews>
  <sheetFormatPr defaultRowHeight="15"/>
  <sheetData>
    <row r="1" spans="1:2">
      <c r="A1">
        <v>10001</v>
      </c>
      <c r="B1">
        <v>783.2</v>
      </c>
    </row>
    <row r="2" spans="1:2">
      <c r="A2">
        <v>10002</v>
      </c>
      <c r="B2">
        <v>797.2</v>
      </c>
    </row>
    <row r="3" spans="1:2">
      <c r="A3">
        <v>10003</v>
      </c>
      <c r="B3">
        <v>879.2</v>
      </c>
    </row>
    <row r="4" spans="1:2">
      <c r="A4">
        <v>12001</v>
      </c>
      <c r="B4">
        <v>252.85</v>
      </c>
    </row>
    <row r="5" spans="1:2">
      <c r="A5">
        <v>12002</v>
      </c>
      <c r="B5">
        <v>312.85000000000002</v>
      </c>
    </row>
    <row r="6" spans="1:2">
      <c r="A6">
        <v>12003</v>
      </c>
      <c r="B6">
        <v>324.85000000000002</v>
      </c>
    </row>
    <row r="7" spans="1:2">
      <c r="A7">
        <v>12011</v>
      </c>
      <c r="B7">
        <v>273.10000000000002</v>
      </c>
    </row>
    <row r="8" spans="1:2">
      <c r="A8">
        <v>12012</v>
      </c>
      <c r="B8">
        <v>107.4</v>
      </c>
    </row>
    <row r="9" spans="1:2">
      <c r="A9">
        <v>12013</v>
      </c>
      <c r="B9">
        <v>84.6</v>
      </c>
    </row>
    <row r="10" spans="1:2">
      <c r="A10">
        <v>12014</v>
      </c>
      <c r="B10">
        <v>589.20000000000005</v>
      </c>
    </row>
    <row r="11" spans="1:2">
      <c r="A11">
        <v>12015</v>
      </c>
      <c r="B11">
        <v>844</v>
      </c>
    </row>
    <row r="12" spans="1:2">
      <c r="A12">
        <v>12016</v>
      </c>
      <c r="B12">
        <v>673.3</v>
      </c>
    </row>
    <row r="13" spans="1:2">
      <c r="A13">
        <v>12017</v>
      </c>
      <c r="B13">
        <v>774.8</v>
      </c>
    </row>
    <row r="14" spans="1:2">
      <c r="A14">
        <v>13001</v>
      </c>
      <c r="B14">
        <v>38.85</v>
      </c>
    </row>
    <row r="15" spans="1:2">
      <c r="A15">
        <v>13002</v>
      </c>
      <c r="B15">
        <v>312.85000000000002</v>
      </c>
    </row>
    <row r="16" spans="1:2">
      <c r="A16">
        <v>13003</v>
      </c>
      <c r="B16">
        <v>312.85000000000002</v>
      </c>
    </row>
    <row r="17" spans="1:2">
      <c r="A17">
        <v>13004</v>
      </c>
      <c r="B17">
        <v>312.85000000000002</v>
      </c>
    </row>
    <row r="18" spans="1:2">
      <c r="A18">
        <v>1501</v>
      </c>
      <c r="B18">
        <v>274.3</v>
      </c>
    </row>
    <row r="19" spans="1:2">
      <c r="A19">
        <v>1502</v>
      </c>
      <c r="B19">
        <v>396.1</v>
      </c>
    </row>
    <row r="20" spans="1:2">
      <c r="A20">
        <v>1503</v>
      </c>
      <c r="B20">
        <v>155.4</v>
      </c>
    </row>
    <row r="21" spans="1:2">
      <c r="A21">
        <v>1504</v>
      </c>
      <c r="B21">
        <v>1.7</v>
      </c>
    </row>
    <row r="22" spans="1:2">
      <c r="A22">
        <v>1505</v>
      </c>
      <c r="B22">
        <v>10.4</v>
      </c>
    </row>
    <row r="23" spans="1:2">
      <c r="A23">
        <v>1506</v>
      </c>
      <c r="B23">
        <v>68.400000000000006</v>
      </c>
    </row>
    <row r="24" spans="1:2">
      <c r="A24">
        <v>16001</v>
      </c>
      <c r="B24">
        <v>20.399999999999999</v>
      </c>
    </row>
    <row r="25" spans="1:2">
      <c r="A25">
        <v>16003</v>
      </c>
      <c r="B25">
        <v>174.5</v>
      </c>
    </row>
    <row r="26" spans="1:2">
      <c r="A26">
        <v>16004</v>
      </c>
      <c r="B26">
        <v>243.7</v>
      </c>
    </row>
    <row r="27" spans="1:2">
      <c r="A27">
        <v>16005</v>
      </c>
      <c r="B27">
        <v>333.6</v>
      </c>
    </row>
    <row r="28" spans="1:2">
      <c r="A28">
        <v>16006</v>
      </c>
      <c r="B28">
        <v>391.6</v>
      </c>
    </row>
    <row r="29" spans="1:2">
      <c r="A29">
        <v>16007</v>
      </c>
      <c r="B29">
        <v>600</v>
      </c>
    </row>
    <row r="30" spans="1:2">
      <c r="A30">
        <v>16008</v>
      </c>
      <c r="B30">
        <v>171.2</v>
      </c>
    </row>
    <row r="31" spans="1:2">
      <c r="A31">
        <v>17001</v>
      </c>
      <c r="B31">
        <v>74.7</v>
      </c>
    </row>
    <row r="32" spans="1:2">
      <c r="A32">
        <v>17002</v>
      </c>
      <c r="B32">
        <v>168.3</v>
      </c>
    </row>
    <row r="33" spans="1:2">
      <c r="A33">
        <v>17003</v>
      </c>
      <c r="B33">
        <v>278.10000000000002</v>
      </c>
    </row>
    <row r="34" spans="1:2">
      <c r="A34">
        <v>17004</v>
      </c>
      <c r="B34">
        <v>377.1</v>
      </c>
    </row>
    <row r="35" spans="1:2">
      <c r="A35">
        <v>17021</v>
      </c>
      <c r="B35">
        <v>374.7</v>
      </c>
    </row>
    <row r="36" spans="1:2">
      <c r="A36">
        <v>17022</v>
      </c>
      <c r="B36">
        <v>188.5</v>
      </c>
    </row>
    <row r="37" spans="1:2">
      <c r="A37">
        <v>17023</v>
      </c>
      <c r="B37">
        <v>357.5</v>
      </c>
    </row>
    <row r="38" spans="1:2">
      <c r="A38">
        <v>17024</v>
      </c>
      <c r="B38">
        <v>323.60000000000002</v>
      </c>
    </row>
    <row r="39" spans="1:2">
      <c r="A39">
        <v>17025</v>
      </c>
      <c r="B39">
        <v>182.7</v>
      </c>
    </row>
    <row r="40" spans="1:2">
      <c r="A40">
        <v>20101</v>
      </c>
      <c r="B40">
        <v>375.9</v>
      </c>
    </row>
    <row r="41" spans="1:2">
      <c r="A41">
        <v>20102</v>
      </c>
    </row>
    <row r="42" spans="1:2">
      <c r="A42">
        <v>20103</v>
      </c>
      <c r="B42">
        <v>23.2</v>
      </c>
    </row>
    <row r="43" spans="1:2">
      <c r="A43">
        <v>20104</v>
      </c>
      <c r="B43">
        <v>291.33</v>
      </c>
    </row>
    <row r="44" spans="1:2">
      <c r="A44">
        <v>20105</v>
      </c>
      <c r="B44">
        <v>343.6</v>
      </c>
    </row>
    <row r="45" spans="1:2">
      <c r="A45">
        <v>20106</v>
      </c>
      <c r="B45">
        <v>432</v>
      </c>
    </row>
    <row r="46" spans="1:2">
      <c r="A46">
        <v>20107</v>
      </c>
      <c r="B46">
        <v>2.6</v>
      </c>
    </row>
    <row r="47" spans="1:2">
      <c r="A47">
        <v>20108</v>
      </c>
      <c r="B47">
        <v>247.9</v>
      </c>
    </row>
    <row r="48" spans="1:2">
      <c r="A48">
        <v>20109</v>
      </c>
      <c r="B48">
        <v>216</v>
      </c>
    </row>
    <row r="49" spans="1:2">
      <c r="A49">
        <v>20110</v>
      </c>
      <c r="B49">
        <v>256.60000000000002</v>
      </c>
    </row>
    <row r="50" spans="1:2">
      <c r="A50">
        <v>20211</v>
      </c>
      <c r="B50">
        <v>8.6999999999999993</v>
      </c>
    </row>
    <row r="51" spans="1:2">
      <c r="A51">
        <v>20212</v>
      </c>
      <c r="B51">
        <v>1</v>
      </c>
    </row>
    <row r="52" spans="1:2">
      <c r="A52">
        <v>20213</v>
      </c>
      <c r="B52">
        <v>240.9</v>
      </c>
    </row>
    <row r="53" spans="1:2">
      <c r="A53">
        <v>20214</v>
      </c>
      <c r="B53">
        <v>270.3</v>
      </c>
    </row>
    <row r="54" spans="1:2">
      <c r="A54">
        <v>20215</v>
      </c>
    </row>
    <row r="55" spans="1:2">
      <c r="A55">
        <v>20216</v>
      </c>
      <c r="B55">
        <v>55.1</v>
      </c>
    </row>
    <row r="56" spans="1:2">
      <c r="A56">
        <v>20217</v>
      </c>
      <c r="B56">
        <v>293.7</v>
      </c>
    </row>
    <row r="57" spans="1:2">
      <c r="A57">
        <v>20218</v>
      </c>
      <c r="B57">
        <v>163.41200000000001</v>
      </c>
    </row>
    <row r="58" spans="1:2">
      <c r="A58">
        <v>20219</v>
      </c>
      <c r="B58">
        <v>472.8</v>
      </c>
    </row>
    <row r="59" spans="1:2">
      <c r="A59">
        <v>20220</v>
      </c>
      <c r="B59">
        <v>295.89999999999998</v>
      </c>
    </row>
    <row r="60" spans="1:2">
      <c r="A60">
        <v>20221</v>
      </c>
      <c r="B60">
        <v>130.6</v>
      </c>
    </row>
    <row r="61" spans="1:2">
      <c r="A61">
        <v>21001</v>
      </c>
      <c r="B61">
        <v>339.3</v>
      </c>
    </row>
    <row r="62" spans="1:2">
      <c r="A62">
        <v>21002</v>
      </c>
      <c r="B62">
        <v>348.4</v>
      </c>
    </row>
    <row r="63" spans="1:2">
      <c r="A63">
        <v>21003</v>
      </c>
      <c r="B63">
        <v>528.4</v>
      </c>
    </row>
    <row r="64" spans="1:2">
      <c r="A64">
        <v>21004</v>
      </c>
      <c r="B64">
        <v>168.2</v>
      </c>
    </row>
    <row r="65" spans="1:2">
      <c r="A65">
        <v>21005</v>
      </c>
      <c r="B65">
        <v>262</v>
      </c>
    </row>
    <row r="66" spans="1:2">
      <c r="A66">
        <v>21006</v>
      </c>
      <c r="B66">
        <v>245.44</v>
      </c>
    </row>
    <row r="67" spans="1:2">
      <c r="A67">
        <v>21021</v>
      </c>
      <c r="B67">
        <v>211.4</v>
      </c>
    </row>
    <row r="68" spans="1:2">
      <c r="A68">
        <v>21022</v>
      </c>
      <c r="B68">
        <v>426.8</v>
      </c>
    </row>
    <row r="69" spans="1:2">
      <c r="A69">
        <v>21023</v>
      </c>
      <c r="B69">
        <v>432.6</v>
      </c>
    </row>
    <row r="70" spans="1:2">
      <c r="A70">
        <v>21024</v>
      </c>
      <c r="B70">
        <v>15</v>
      </c>
    </row>
    <row r="71" spans="1:2">
      <c r="A71">
        <v>21025</v>
      </c>
      <c r="B71">
        <v>145.5</v>
      </c>
    </row>
    <row r="72" spans="1:2">
      <c r="A72">
        <v>21026</v>
      </c>
      <c r="B72">
        <v>464.5</v>
      </c>
    </row>
    <row r="73" spans="1:2">
      <c r="A73">
        <v>22031</v>
      </c>
      <c r="B73">
        <v>377</v>
      </c>
    </row>
    <row r="74" spans="1:2">
      <c r="A74">
        <v>22032</v>
      </c>
      <c r="B74">
        <v>423.4</v>
      </c>
    </row>
    <row r="75" spans="1:2">
      <c r="A75">
        <v>22033</v>
      </c>
      <c r="B75">
        <v>480.7</v>
      </c>
    </row>
    <row r="76" spans="1:2">
      <c r="A76">
        <v>22034</v>
      </c>
      <c r="B76">
        <v>387.7</v>
      </c>
    </row>
    <row r="77" spans="1:2">
      <c r="A77">
        <v>22035</v>
      </c>
      <c r="B77">
        <v>242.5</v>
      </c>
    </row>
    <row r="78" spans="1:2">
      <c r="A78">
        <v>22036</v>
      </c>
      <c r="B78">
        <v>250.4</v>
      </c>
    </row>
    <row r="79" spans="1:2">
      <c r="A79">
        <v>22037</v>
      </c>
      <c r="B79">
        <v>96.7</v>
      </c>
    </row>
    <row r="80" spans="1:2">
      <c r="A80">
        <v>22038</v>
      </c>
      <c r="B80">
        <v>136.9</v>
      </c>
    </row>
    <row r="81" spans="1:2">
      <c r="A81">
        <v>22201</v>
      </c>
      <c r="B81">
        <v>254.1</v>
      </c>
    </row>
    <row r="82" spans="1:2">
      <c r="A82">
        <v>22202</v>
      </c>
      <c r="B82">
        <v>361</v>
      </c>
    </row>
    <row r="83" spans="1:2">
      <c r="A83">
        <v>22203</v>
      </c>
      <c r="B83">
        <v>193.78299999999999</v>
      </c>
    </row>
    <row r="84" spans="1:2">
      <c r="A84">
        <v>23001</v>
      </c>
      <c r="B84">
        <v>220.4</v>
      </c>
    </row>
    <row r="85" spans="1:2">
      <c r="A85">
        <v>23002</v>
      </c>
      <c r="B85">
        <v>192.1</v>
      </c>
    </row>
    <row r="86" spans="1:2">
      <c r="A86">
        <v>23003</v>
      </c>
      <c r="B86">
        <v>130.4</v>
      </c>
    </row>
    <row r="87" spans="1:2">
      <c r="A87">
        <v>23004</v>
      </c>
      <c r="B87">
        <v>435.3</v>
      </c>
    </row>
    <row r="88" spans="1:2">
      <c r="A88">
        <v>23005</v>
      </c>
      <c r="B88">
        <v>428.2</v>
      </c>
    </row>
    <row r="89" spans="1:2">
      <c r="A89">
        <v>23006</v>
      </c>
      <c r="B89">
        <v>302.3</v>
      </c>
    </row>
    <row r="90" spans="1:2">
      <c r="A90">
        <v>23041</v>
      </c>
      <c r="B90">
        <v>26.9</v>
      </c>
    </row>
    <row r="91" spans="1:2">
      <c r="A91">
        <v>23042</v>
      </c>
      <c r="B91">
        <v>0.5</v>
      </c>
    </row>
    <row r="92" spans="1:2">
      <c r="A92">
        <v>23043</v>
      </c>
      <c r="B92">
        <v>163.19999999999999</v>
      </c>
    </row>
    <row r="93" spans="1:2">
      <c r="A93">
        <v>23044</v>
      </c>
      <c r="B93">
        <v>113.4</v>
      </c>
    </row>
    <row r="94" spans="1:2">
      <c r="A94">
        <v>23101</v>
      </c>
      <c r="B94">
        <v>220.3</v>
      </c>
    </row>
    <row r="95" spans="1:2">
      <c r="A95">
        <v>23102</v>
      </c>
      <c r="B95">
        <v>54.7</v>
      </c>
    </row>
    <row r="96" spans="1:2">
      <c r="A96">
        <v>23103</v>
      </c>
      <c r="B96">
        <v>195.7</v>
      </c>
    </row>
    <row r="97" spans="1:2">
      <c r="A97">
        <v>23104</v>
      </c>
      <c r="B97">
        <v>187</v>
      </c>
    </row>
    <row r="98" spans="1:2">
      <c r="A98">
        <v>23105</v>
      </c>
      <c r="B98">
        <v>146</v>
      </c>
    </row>
    <row r="99" spans="1:2">
      <c r="A99">
        <v>23106</v>
      </c>
      <c r="B99">
        <v>197.7</v>
      </c>
    </row>
    <row r="100" spans="1:2">
      <c r="A100">
        <v>23107</v>
      </c>
      <c r="B100">
        <v>166.7</v>
      </c>
    </row>
    <row r="101" spans="1:2">
      <c r="A101">
        <v>2381</v>
      </c>
      <c r="B101">
        <v>502.9</v>
      </c>
    </row>
    <row r="102" spans="1:2">
      <c r="A102">
        <v>2382</v>
      </c>
      <c r="B102">
        <v>505.9</v>
      </c>
    </row>
    <row r="103" spans="1:2">
      <c r="A103">
        <v>2383</v>
      </c>
      <c r="B103">
        <v>555.20000000000005</v>
      </c>
    </row>
    <row r="104" spans="1:2">
      <c r="A104">
        <v>2384</v>
      </c>
      <c r="B104">
        <v>532</v>
      </c>
    </row>
    <row r="105" spans="1:2">
      <c r="A105">
        <v>2385</v>
      </c>
      <c r="B105">
        <v>523.29999999999995</v>
      </c>
    </row>
    <row r="106" spans="1:2">
      <c r="A106">
        <v>2386</v>
      </c>
      <c r="B106">
        <v>514.6</v>
      </c>
    </row>
    <row r="107" spans="1:2">
      <c r="A107">
        <v>24041</v>
      </c>
      <c r="B107">
        <v>0.9</v>
      </c>
    </row>
    <row r="108" spans="1:2">
      <c r="A108">
        <v>24043</v>
      </c>
      <c r="B108">
        <v>191</v>
      </c>
    </row>
    <row r="109" spans="1:2">
      <c r="A109">
        <v>24044</v>
      </c>
      <c r="B109">
        <v>0.5</v>
      </c>
    </row>
    <row r="110" spans="1:2">
      <c r="A110">
        <v>24045</v>
      </c>
      <c r="B110">
        <v>1.8</v>
      </c>
    </row>
    <row r="111" spans="1:2">
      <c r="A111">
        <v>24046</v>
      </c>
      <c r="B111">
        <v>153.80000000000001</v>
      </c>
    </row>
    <row r="112" spans="1:2">
      <c r="A112">
        <v>24047</v>
      </c>
      <c r="B112">
        <v>5.7</v>
      </c>
    </row>
    <row r="113" spans="1:2">
      <c r="A113">
        <v>24049</v>
      </c>
      <c r="B113">
        <v>130.19999999999999</v>
      </c>
    </row>
    <row r="114" spans="1:2">
      <c r="A114">
        <v>24050</v>
      </c>
      <c r="B114">
        <v>51.4</v>
      </c>
    </row>
    <row r="115" spans="1:2">
      <c r="A115">
        <v>24051</v>
      </c>
      <c r="B115">
        <v>334.4</v>
      </c>
    </row>
    <row r="116" spans="1:2">
      <c r="A116">
        <v>25011</v>
      </c>
      <c r="B116">
        <v>96.5</v>
      </c>
    </row>
    <row r="117" spans="1:2">
      <c r="A117">
        <v>25012</v>
      </c>
      <c r="B117">
        <v>110.6</v>
      </c>
    </row>
    <row r="118" spans="1:2">
      <c r="A118">
        <v>25013</v>
      </c>
      <c r="B118">
        <v>142.9</v>
      </c>
    </row>
    <row r="119" spans="1:2">
      <c r="A119">
        <v>25014</v>
      </c>
      <c r="B119">
        <v>106.5</v>
      </c>
    </row>
    <row r="120" spans="1:2">
      <c r="A120">
        <v>25015</v>
      </c>
      <c r="B120">
        <v>55.4</v>
      </c>
    </row>
    <row r="121" spans="1:2">
      <c r="A121">
        <v>25016</v>
      </c>
      <c r="B121">
        <v>139.6</v>
      </c>
    </row>
    <row r="122" spans="1:2">
      <c r="A122">
        <v>25032</v>
      </c>
      <c r="B122">
        <v>198.7</v>
      </c>
    </row>
    <row r="123" spans="1:2">
      <c r="A123">
        <v>25033</v>
      </c>
      <c r="B123">
        <v>2.5</v>
      </c>
    </row>
    <row r="124" spans="1:2">
      <c r="A124">
        <v>25034</v>
      </c>
      <c r="B124">
        <v>116</v>
      </c>
    </row>
    <row r="125" spans="1:2">
      <c r="A125">
        <v>25061</v>
      </c>
    </row>
    <row r="126" spans="1:2">
      <c r="A126">
        <v>25062</v>
      </c>
      <c r="B126">
        <v>243.3</v>
      </c>
    </row>
    <row r="127" spans="1:2">
      <c r="A127">
        <v>25063</v>
      </c>
      <c r="B127">
        <v>2.1</v>
      </c>
    </row>
    <row r="128" spans="1:2">
      <c r="A128">
        <v>25064</v>
      </c>
      <c r="B128">
        <v>128.9</v>
      </c>
    </row>
    <row r="129" spans="1:2">
      <c r="A129">
        <v>25065</v>
      </c>
      <c r="B129">
        <v>217.6</v>
      </c>
    </row>
    <row r="130" spans="1:2">
      <c r="A130">
        <v>25071</v>
      </c>
    </row>
    <row r="131" spans="1:2">
      <c r="A131">
        <v>25072</v>
      </c>
      <c r="B131">
        <v>64.3</v>
      </c>
    </row>
    <row r="132" spans="1:2">
      <c r="A132">
        <v>25073</v>
      </c>
      <c r="B132">
        <v>327.7</v>
      </c>
    </row>
    <row r="133" spans="1:2">
      <c r="A133">
        <v>25074</v>
      </c>
      <c r="B133">
        <v>88</v>
      </c>
    </row>
    <row r="134" spans="1:2">
      <c r="A134">
        <v>25075</v>
      </c>
      <c r="B134">
        <v>444.7</v>
      </c>
    </row>
    <row r="135" spans="1:2">
      <c r="A135">
        <v>25101</v>
      </c>
      <c r="B135">
        <v>53.9</v>
      </c>
    </row>
    <row r="136" spans="1:2">
      <c r="A136">
        <v>25102</v>
      </c>
      <c r="B136">
        <v>51</v>
      </c>
    </row>
    <row r="137" spans="1:2">
      <c r="A137">
        <v>25103</v>
      </c>
      <c r="B137">
        <v>41.8</v>
      </c>
    </row>
    <row r="138" spans="1:2">
      <c r="A138">
        <v>25501</v>
      </c>
      <c r="B138">
        <v>170.5</v>
      </c>
    </row>
    <row r="139" spans="1:2">
      <c r="A139">
        <v>25502</v>
      </c>
      <c r="B139">
        <v>119.5</v>
      </c>
    </row>
    <row r="140" spans="1:2">
      <c r="A140">
        <v>25503</v>
      </c>
      <c r="B140">
        <v>55.3</v>
      </c>
    </row>
    <row r="141" spans="1:2">
      <c r="A141">
        <v>25504</v>
      </c>
      <c r="B141">
        <v>177.1</v>
      </c>
    </row>
    <row r="142" spans="1:2">
      <c r="A142">
        <v>25505</v>
      </c>
      <c r="B142">
        <v>245.9</v>
      </c>
    </row>
    <row r="143" spans="1:2">
      <c r="A143">
        <v>25701</v>
      </c>
      <c r="B143">
        <v>156.80000000000001</v>
      </c>
    </row>
    <row r="144" spans="1:2">
      <c r="A144">
        <v>25702</v>
      </c>
      <c r="B144">
        <v>90.1</v>
      </c>
    </row>
    <row r="145" spans="1:2">
      <c r="A145">
        <v>25703</v>
      </c>
      <c r="B145">
        <v>101.3</v>
      </c>
    </row>
    <row r="146" spans="1:2">
      <c r="A146">
        <v>25704</v>
      </c>
      <c r="B146">
        <v>60.7</v>
      </c>
    </row>
    <row r="147" spans="1:2">
      <c r="A147">
        <v>25705</v>
      </c>
      <c r="B147">
        <v>107.01</v>
      </c>
    </row>
    <row r="148" spans="1:2">
      <c r="A148">
        <v>25706</v>
      </c>
      <c r="B148">
        <v>43.3</v>
      </c>
    </row>
    <row r="149" spans="1:2">
      <c r="A149">
        <v>25707</v>
      </c>
      <c r="B149">
        <v>119.5</v>
      </c>
    </row>
    <row r="150" spans="1:2">
      <c r="A150">
        <v>26021</v>
      </c>
      <c r="B150">
        <v>152.6</v>
      </c>
    </row>
    <row r="151" spans="1:2">
      <c r="A151">
        <v>26022</v>
      </c>
      <c r="B151">
        <v>103.7</v>
      </c>
    </row>
    <row r="152" spans="1:2">
      <c r="A152">
        <v>26023</v>
      </c>
      <c r="B152">
        <v>219.3</v>
      </c>
    </row>
    <row r="153" spans="1:2">
      <c r="A153">
        <v>26024</v>
      </c>
      <c r="B153">
        <v>95.4</v>
      </c>
    </row>
    <row r="154" spans="1:2">
      <c r="A154">
        <v>26025</v>
      </c>
      <c r="B154">
        <v>150.1</v>
      </c>
    </row>
    <row r="155" spans="1:2">
      <c r="A155">
        <v>26026</v>
      </c>
      <c r="B155">
        <v>63.5</v>
      </c>
    </row>
    <row r="156" spans="1:2">
      <c r="A156">
        <v>2611</v>
      </c>
    </row>
    <row r="157" spans="1:2">
      <c r="A157">
        <v>2612</v>
      </c>
      <c r="B157">
        <v>1.8</v>
      </c>
    </row>
    <row r="158" spans="1:2">
      <c r="A158">
        <v>2613</v>
      </c>
    </row>
    <row r="159" spans="1:2">
      <c r="A159">
        <v>2614</v>
      </c>
      <c r="B159">
        <v>215.9</v>
      </c>
    </row>
    <row r="160" spans="1:2">
      <c r="A160">
        <v>2615</v>
      </c>
      <c r="B160">
        <v>275.3</v>
      </c>
    </row>
    <row r="161" spans="1:2">
      <c r="A161">
        <v>2616</v>
      </c>
      <c r="B161">
        <v>69</v>
      </c>
    </row>
    <row r="162" spans="1:2">
      <c r="A162">
        <v>2617</v>
      </c>
      <c r="B162">
        <v>58.1</v>
      </c>
    </row>
    <row r="163" spans="1:2">
      <c r="A163">
        <v>2618</v>
      </c>
      <c r="B163">
        <v>80.400000000000006</v>
      </c>
    </row>
    <row r="164" spans="1:2">
      <c r="A164">
        <v>2619</v>
      </c>
      <c r="B164">
        <v>2.1</v>
      </c>
    </row>
    <row r="165" spans="1:2">
      <c r="A165">
        <v>2620</v>
      </c>
      <c r="B165">
        <v>1.65</v>
      </c>
    </row>
    <row r="166" spans="1:2">
      <c r="A166">
        <v>2660</v>
      </c>
      <c r="B166">
        <v>2.9</v>
      </c>
    </row>
    <row r="167" spans="1:2">
      <c r="A167">
        <v>2661</v>
      </c>
      <c r="B167">
        <v>230.2</v>
      </c>
    </row>
    <row r="168" spans="1:2">
      <c r="A168">
        <v>2662</v>
      </c>
      <c r="B168">
        <v>183</v>
      </c>
    </row>
    <row r="169" spans="1:2">
      <c r="A169">
        <v>2663</v>
      </c>
      <c r="B169">
        <v>220.7</v>
      </c>
    </row>
    <row r="170" spans="1:2">
      <c r="A170">
        <v>2664</v>
      </c>
      <c r="B170">
        <v>273.3</v>
      </c>
    </row>
    <row r="171" spans="1:2">
      <c r="A171">
        <v>2665</v>
      </c>
      <c r="B171">
        <v>209.5</v>
      </c>
    </row>
    <row r="172" spans="1:2">
      <c r="A172">
        <v>2666</v>
      </c>
      <c r="B172">
        <v>319.7</v>
      </c>
    </row>
    <row r="173" spans="1:2">
      <c r="A173">
        <v>2667</v>
      </c>
      <c r="B173">
        <v>629.70000000000005</v>
      </c>
    </row>
    <row r="174" spans="1:2">
      <c r="A174">
        <v>2668</v>
      </c>
      <c r="B174">
        <v>495.6</v>
      </c>
    </row>
    <row r="175" spans="1:2">
      <c r="A175">
        <v>2669</v>
      </c>
      <c r="B175">
        <v>551.70000000000005</v>
      </c>
    </row>
    <row r="176" spans="1:2">
      <c r="A176">
        <v>29011</v>
      </c>
      <c r="B176">
        <v>44.8</v>
      </c>
    </row>
    <row r="177" spans="1:2">
      <c r="A177">
        <v>29012</v>
      </c>
      <c r="B177">
        <v>501.7</v>
      </c>
    </row>
    <row r="178" spans="1:2">
      <c r="A178">
        <v>29013</v>
      </c>
      <c r="B178">
        <v>156.9</v>
      </c>
    </row>
    <row r="179" spans="1:2">
      <c r="A179">
        <v>29014</v>
      </c>
      <c r="B179">
        <v>243.6</v>
      </c>
    </row>
    <row r="180" spans="1:2">
      <c r="A180">
        <v>29015</v>
      </c>
      <c r="B180">
        <v>189.4</v>
      </c>
    </row>
    <row r="181" spans="1:2">
      <c r="A181">
        <v>29016</v>
      </c>
      <c r="B181">
        <v>79.099999999999994</v>
      </c>
    </row>
    <row r="182" spans="1:2">
      <c r="A182">
        <v>29017</v>
      </c>
      <c r="B182">
        <v>1.7</v>
      </c>
    </row>
    <row r="183" spans="1:2">
      <c r="A183">
        <v>29091</v>
      </c>
      <c r="B183">
        <v>223.3</v>
      </c>
    </row>
    <row r="184" spans="1:2">
      <c r="A184">
        <v>29092</v>
      </c>
      <c r="B184">
        <v>74.3</v>
      </c>
    </row>
    <row r="185" spans="1:2">
      <c r="A185">
        <v>29093</v>
      </c>
      <c r="B185">
        <v>118.6</v>
      </c>
    </row>
    <row r="186" spans="1:2">
      <c r="A186">
        <v>29094</v>
      </c>
      <c r="B186">
        <v>172.5</v>
      </c>
    </row>
    <row r="187" spans="1:2">
      <c r="A187">
        <v>29095</v>
      </c>
      <c r="B187">
        <v>62.3</v>
      </c>
    </row>
    <row r="188" spans="1:2">
      <c r="A188">
        <v>29201</v>
      </c>
      <c r="B188">
        <v>139.19999999999999</v>
      </c>
    </row>
    <row r="189" spans="1:2">
      <c r="A189">
        <v>29202</v>
      </c>
    </row>
    <row r="190" spans="1:2">
      <c r="A190">
        <v>29203</v>
      </c>
      <c r="B190">
        <v>472.7</v>
      </c>
    </row>
    <row r="191" spans="1:2">
      <c r="A191">
        <v>29801</v>
      </c>
      <c r="B191">
        <v>100.7</v>
      </c>
    </row>
    <row r="192" spans="1:2">
      <c r="A192">
        <v>29802</v>
      </c>
      <c r="B192">
        <v>119.4</v>
      </c>
    </row>
    <row r="193" spans="1:2">
      <c r="A193">
        <v>29803</v>
      </c>
      <c r="B193">
        <v>0.1</v>
      </c>
    </row>
    <row r="194" spans="1:2">
      <c r="A194">
        <v>29804</v>
      </c>
      <c r="B194">
        <v>113.6</v>
      </c>
    </row>
    <row r="195" spans="1:2">
      <c r="A195">
        <v>29901</v>
      </c>
      <c r="B195">
        <v>236.2</v>
      </c>
    </row>
    <row r="196" spans="1:2">
      <c r="A196">
        <v>29902</v>
      </c>
      <c r="B196">
        <v>83.3</v>
      </c>
    </row>
    <row r="197" spans="1:2">
      <c r="A197">
        <v>29903</v>
      </c>
      <c r="B197">
        <v>184.8</v>
      </c>
    </row>
    <row r="198" spans="1:2">
      <c r="A198">
        <v>29904</v>
      </c>
      <c r="B198">
        <v>4.5999999999999996</v>
      </c>
    </row>
    <row r="199" spans="1:2">
      <c r="A199">
        <v>29905</v>
      </c>
      <c r="B199">
        <v>1</v>
      </c>
    </row>
    <row r="200" spans="1:2">
      <c r="A200">
        <v>29906</v>
      </c>
      <c r="B200">
        <v>150.80000000000001</v>
      </c>
    </row>
    <row r="201" spans="1:2">
      <c r="A201">
        <v>30081</v>
      </c>
      <c r="B201">
        <v>357.7</v>
      </c>
    </row>
    <row r="202" spans="1:2">
      <c r="A202">
        <v>30082</v>
      </c>
      <c r="B202">
        <v>284.8</v>
      </c>
    </row>
    <row r="203" spans="1:2">
      <c r="A203">
        <v>30083</v>
      </c>
      <c r="B203">
        <v>206.5</v>
      </c>
    </row>
    <row r="204" spans="1:2">
      <c r="A204">
        <v>30084</v>
      </c>
      <c r="B204">
        <v>198.2</v>
      </c>
    </row>
    <row r="205" spans="1:2">
      <c r="A205">
        <v>30085</v>
      </c>
      <c r="B205">
        <v>224.3</v>
      </c>
    </row>
    <row r="206" spans="1:2">
      <c r="A206">
        <v>30086</v>
      </c>
      <c r="B206">
        <v>93.4</v>
      </c>
    </row>
    <row r="207" spans="1:2">
      <c r="A207">
        <v>30087</v>
      </c>
      <c r="B207">
        <v>14.7</v>
      </c>
    </row>
    <row r="208" spans="1:2">
      <c r="A208">
        <v>30102</v>
      </c>
      <c r="B208">
        <v>141</v>
      </c>
    </row>
    <row r="209" spans="1:2">
      <c r="A209">
        <v>30103</v>
      </c>
      <c r="B209">
        <v>187.4</v>
      </c>
    </row>
    <row r="210" spans="1:2">
      <c r="A210">
        <v>30104</v>
      </c>
      <c r="B210">
        <v>100</v>
      </c>
    </row>
    <row r="211" spans="1:2">
      <c r="A211">
        <v>30105</v>
      </c>
      <c r="B211">
        <v>21.7</v>
      </c>
    </row>
    <row r="212" spans="1:2">
      <c r="A212">
        <v>30106</v>
      </c>
      <c r="B212">
        <v>138.1</v>
      </c>
    </row>
    <row r="213" spans="1:2">
      <c r="A213">
        <v>3011</v>
      </c>
      <c r="B213">
        <v>406.1</v>
      </c>
    </row>
    <row r="214" spans="1:2">
      <c r="A214">
        <v>3012</v>
      </c>
      <c r="B214">
        <v>385.8</v>
      </c>
    </row>
    <row r="215" spans="1:2">
      <c r="A215">
        <v>3013</v>
      </c>
      <c r="B215">
        <v>301.7</v>
      </c>
    </row>
    <row r="216" spans="1:2">
      <c r="A216">
        <v>3014</v>
      </c>
      <c r="B216">
        <v>374.2</v>
      </c>
    </row>
    <row r="217" spans="1:2">
      <c r="A217">
        <v>3015</v>
      </c>
      <c r="B217">
        <v>324.89999999999998</v>
      </c>
    </row>
    <row r="218" spans="1:2">
      <c r="A218">
        <v>30200</v>
      </c>
      <c r="B218">
        <v>49.4</v>
      </c>
    </row>
    <row r="219" spans="1:2">
      <c r="A219">
        <v>30201</v>
      </c>
      <c r="B219">
        <v>31.2</v>
      </c>
    </row>
    <row r="220" spans="1:2">
      <c r="A220">
        <v>30202</v>
      </c>
      <c r="B220">
        <v>100.8</v>
      </c>
    </row>
    <row r="221" spans="1:2">
      <c r="A221">
        <v>30203</v>
      </c>
      <c r="B221">
        <v>28.7</v>
      </c>
    </row>
    <row r="222" spans="1:2">
      <c r="A222">
        <v>30204</v>
      </c>
      <c r="B222">
        <v>124</v>
      </c>
    </row>
    <row r="223" spans="1:2">
      <c r="A223">
        <v>30205</v>
      </c>
      <c r="B223">
        <v>118.2</v>
      </c>
    </row>
    <row r="224" spans="1:2">
      <c r="A224">
        <v>30206</v>
      </c>
    </row>
    <row r="225" spans="1:2">
      <c r="A225">
        <v>30207</v>
      </c>
      <c r="B225">
        <v>104.5</v>
      </c>
    </row>
    <row r="226" spans="1:2">
      <c r="A226">
        <v>30208</v>
      </c>
      <c r="B226">
        <v>280.60000000000002</v>
      </c>
    </row>
    <row r="227" spans="1:2">
      <c r="A227">
        <v>30301</v>
      </c>
      <c r="B227">
        <v>244.6</v>
      </c>
    </row>
    <row r="228" spans="1:2">
      <c r="A228">
        <v>30302</v>
      </c>
      <c r="B228">
        <v>218.1</v>
      </c>
    </row>
    <row r="229" spans="1:2">
      <c r="A229">
        <v>30303</v>
      </c>
      <c r="B229">
        <v>159.69999999999999</v>
      </c>
    </row>
    <row r="230" spans="1:2">
      <c r="A230">
        <v>30304</v>
      </c>
      <c r="B230">
        <v>46</v>
      </c>
    </row>
    <row r="231" spans="1:2">
      <c r="A231">
        <v>30305</v>
      </c>
      <c r="B231">
        <v>180.4</v>
      </c>
    </row>
    <row r="232" spans="1:2">
      <c r="A232">
        <v>30751</v>
      </c>
      <c r="B232">
        <v>318.3</v>
      </c>
    </row>
    <row r="233" spans="1:2">
      <c r="A233">
        <v>30752</v>
      </c>
      <c r="B233">
        <v>341.5</v>
      </c>
    </row>
    <row r="234" spans="1:2">
      <c r="A234">
        <v>30753</v>
      </c>
      <c r="B234">
        <v>176.6</v>
      </c>
    </row>
    <row r="235" spans="1:2">
      <c r="A235">
        <v>30771</v>
      </c>
      <c r="B235">
        <v>2.9</v>
      </c>
    </row>
    <row r="236" spans="1:2">
      <c r="A236">
        <v>30772</v>
      </c>
      <c r="B236">
        <v>189.9</v>
      </c>
    </row>
    <row r="237" spans="1:2">
      <c r="A237">
        <v>30773</v>
      </c>
      <c r="B237">
        <v>220.3</v>
      </c>
    </row>
    <row r="238" spans="1:2">
      <c r="A238">
        <v>30774</v>
      </c>
      <c r="B238">
        <v>219.3</v>
      </c>
    </row>
    <row r="239" spans="1:2">
      <c r="A239">
        <v>30775</v>
      </c>
      <c r="B239">
        <v>143.1</v>
      </c>
    </row>
    <row r="240" spans="1:2">
      <c r="A240">
        <v>30776</v>
      </c>
      <c r="B240">
        <v>282.7</v>
      </c>
    </row>
    <row r="241" spans="1:2">
      <c r="A241">
        <v>31022</v>
      </c>
    </row>
    <row r="242" spans="1:2">
      <c r="A242">
        <v>31023</v>
      </c>
    </row>
    <row r="243" spans="1:2">
      <c r="A243">
        <v>32021</v>
      </c>
      <c r="B243">
        <v>1.6</v>
      </c>
    </row>
    <row r="244" spans="1:2">
      <c r="A244">
        <v>32022</v>
      </c>
      <c r="B244">
        <v>2</v>
      </c>
    </row>
    <row r="245" spans="1:2">
      <c r="A245">
        <v>32023</v>
      </c>
      <c r="B245">
        <v>1.2</v>
      </c>
    </row>
    <row r="246" spans="1:2">
      <c r="A246">
        <v>32024</v>
      </c>
      <c r="B246">
        <v>53.8</v>
      </c>
    </row>
    <row r="247" spans="1:2">
      <c r="A247">
        <v>32101</v>
      </c>
      <c r="B247">
        <v>123.9</v>
      </c>
    </row>
    <row r="248" spans="1:2">
      <c r="A248">
        <v>32102</v>
      </c>
      <c r="B248">
        <v>318.3</v>
      </c>
    </row>
    <row r="249" spans="1:2">
      <c r="A249">
        <v>32103</v>
      </c>
      <c r="B249">
        <v>228</v>
      </c>
    </row>
    <row r="250" spans="1:2">
      <c r="A250">
        <v>32104</v>
      </c>
      <c r="B250">
        <v>110.2</v>
      </c>
    </row>
    <row r="251" spans="1:2">
      <c r="A251">
        <v>32105</v>
      </c>
      <c r="B251">
        <v>150</v>
      </c>
    </row>
    <row r="252" spans="1:2">
      <c r="A252">
        <v>34001</v>
      </c>
      <c r="B252">
        <v>1.1000000000000001</v>
      </c>
    </row>
    <row r="253" spans="1:2">
      <c r="A253">
        <v>34002</v>
      </c>
      <c r="B253">
        <v>1.2</v>
      </c>
    </row>
    <row r="254" spans="1:2">
      <c r="A254">
        <v>34004</v>
      </c>
      <c r="B254">
        <v>16.2</v>
      </c>
    </row>
    <row r="255" spans="1:2">
      <c r="A255">
        <v>34005</v>
      </c>
      <c r="B255">
        <v>3.8</v>
      </c>
    </row>
    <row r="256" spans="1:2">
      <c r="A256">
        <v>35001</v>
      </c>
      <c r="B256">
        <v>152.6</v>
      </c>
    </row>
    <row r="257" spans="1:2">
      <c r="A257">
        <v>35002</v>
      </c>
      <c r="B257">
        <v>208.1</v>
      </c>
    </row>
    <row r="258" spans="1:2">
      <c r="A258">
        <v>35003</v>
      </c>
      <c r="B258">
        <v>2.2000000000000002</v>
      </c>
    </row>
    <row r="259" spans="1:2">
      <c r="A259">
        <v>35004</v>
      </c>
      <c r="B259">
        <v>173.3</v>
      </c>
    </row>
    <row r="260" spans="1:2">
      <c r="A260">
        <v>35005</v>
      </c>
      <c r="B260">
        <v>83.8</v>
      </c>
    </row>
    <row r="261" spans="1:2">
      <c r="A261">
        <v>35006</v>
      </c>
      <c r="B261">
        <v>205.2</v>
      </c>
    </row>
    <row r="262" spans="1:2">
      <c r="A262">
        <v>35011</v>
      </c>
      <c r="B262">
        <v>107.5</v>
      </c>
    </row>
    <row r="263" spans="1:2">
      <c r="A263">
        <v>35012</v>
      </c>
      <c r="B263">
        <v>118.7</v>
      </c>
    </row>
    <row r="264" spans="1:2">
      <c r="A264">
        <v>35013</v>
      </c>
      <c r="B264">
        <v>49.1</v>
      </c>
    </row>
    <row r="265" spans="1:2">
      <c r="A265">
        <v>35014</v>
      </c>
      <c r="B265">
        <v>59.9</v>
      </c>
    </row>
    <row r="266" spans="1:2">
      <c r="A266">
        <v>35015</v>
      </c>
      <c r="B266">
        <v>20.9</v>
      </c>
    </row>
    <row r="267" spans="1:2">
      <c r="A267">
        <v>35071</v>
      </c>
      <c r="B267">
        <v>163.19999999999999</v>
      </c>
    </row>
    <row r="268" spans="1:2">
      <c r="A268">
        <v>35072</v>
      </c>
      <c r="B268">
        <v>34.700000000000003</v>
      </c>
    </row>
    <row r="269" spans="1:2">
      <c r="A269">
        <v>35073</v>
      </c>
      <c r="B269">
        <v>71.900000000000006</v>
      </c>
    </row>
    <row r="270" spans="1:2">
      <c r="A270">
        <v>35074</v>
      </c>
      <c r="B270">
        <v>120.9</v>
      </c>
    </row>
    <row r="271" spans="1:2">
      <c r="A271">
        <v>35075</v>
      </c>
    </row>
    <row r="272" spans="1:2">
      <c r="A272">
        <v>36102</v>
      </c>
      <c r="B272">
        <v>117.4</v>
      </c>
    </row>
    <row r="273" spans="1:2">
      <c r="A273">
        <v>36103</v>
      </c>
      <c r="B273">
        <v>109.5</v>
      </c>
    </row>
    <row r="274" spans="1:2">
      <c r="A274">
        <v>36104</v>
      </c>
      <c r="B274">
        <v>187</v>
      </c>
    </row>
    <row r="275" spans="1:2">
      <c r="A275">
        <v>36105</v>
      </c>
      <c r="B275">
        <v>137.30000000000001</v>
      </c>
    </row>
    <row r="276" spans="1:2">
      <c r="A276">
        <v>37011</v>
      </c>
      <c r="B276">
        <v>75.2</v>
      </c>
    </row>
    <row r="277" spans="1:2">
      <c r="A277">
        <v>37012</v>
      </c>
      <c r="B277">
        <v>240.5</v>
      </c>
    </row>
    <row r="278" spans="1:2">
      <c r="A278">
        <v>37013</v>
      </c>
      <c r="B278">
        <v>2.2999999999999998</v>
      </c>
    </row>
    <row r="279" spans="1:2">
      <c r="A279">
        <v>37014</v>
      </c>
      <c r="B279">
        <v>131.4</v>
      </c>
    </row>
    <row r="280" spans="1:2">
      <c r="A280">
        <v>37015</v>
      </c>
      <c r="B280">
        <v>109.8</v>
      </c>
    </row>
    <row r="281" spans="1:2">
      <c r="A281">
        <v>37016</v>
      </c>
      <c r="B281">
        <v>11.9</v>
      </c>
    </row>
    <row r="282" spans="1:2">
      <c r="A282">
        <v>37017</v>
      </c>
      <c r="B282">
        <v>3.3</v>
      </c>
    </row>
    <row r="283" spans="1:2">
      <c r="A283">
        <v>37018</v>
      </c>
      <c r="B283">
        <v>0.4</v>
      </c>
    </row>
    <row r="284" spans="1:2">
      <c r="A284">
        <v>40021</v>
      </c>
      <c r="B284">
        <v>194.1</v>
      </c>
    </row>
    <row r="285" spans="1:2">
      <c r="A285">
        <v>40022</v>
      </c>
      <c r="B285">
        <v>328.1</v>
      </c>
    </row>
    <row r="286" spans="1:2">
      <c r="A286">
        <v>40023</v>
      </c>
      <c r="B286">
        <v>133.4</v>
      </c>
    </row>
    <row r="287" spans="1:2">
      <c r="A287">
        <v>40024</v>
      </c>
      <c r="B287">
        <v>147.9</v>
      </c>
    </row>
    <row r="288" spans="1:2">
      <c r="A288">
        <v>40025</v>
      </c>
      <c r="B288">
        <v>293.7</v>
      </c>
    </row>
    <row r="289" spans="1:2">
      <c r="A289">
        <v>40103</v>
      </c>
      <c r="B289">
        <v>182.7</v>
      </c>
    </row>
    <row r="290" spans="1:2">
      <c r="A290">
        <v>40104</v>
      </c>
      <c r="B290">
        <v>2.8</v>
      </c>
    </row>
    <row r="291" spans="1:2">
      <c r="A291">
        <v>40105</v>
      </c>
      <c r="B291">
        <v>168.2</v>
      </c>
    </row>
    <row r="292" spans="1:2">
      <c r="A292">
        <v>40106</v>
      </c>
      <c r="B292">
        <v>130.5</v>
      </c>
    </row>
    <row r="293" spans="1:2">
      <c r="A293">
        <v>40107</v>
      </c>
      <c r="B293">
        <v>221.4</v>
      </c>
    </row>
    <row r="294" spans="1:2">
      <c r="A294">
        <v>40108</v>
      </c>
      <c r="B294">
        <v>405.6</v>
      </c>
    </row>
    <row r="295" spans="1:2">
      <c r="A295">
        <v>4041</v>
      </c>
      <c r="B295">
        <v>179.5</v>
      </c>
    </row>
    <row r="296" spans="1:2">
      <c r="A296">
        <v>4042</v>
      </c>
      <c r="B296">
        <v>184.9</v>
      </c>
    </row>
    <row r="297" spans="1:2">
      <c r="A297">
        <v>4043</v>
      </c>
      <c r="B297">
        <v>211</v>
      </c>
    </row>
    <row r="298" spans="1:2">
      <c r="A298">
        <v>4044</v>
      </c>
      <c r="B298">
        <v>255.3</v>
      </c>
    </row>
    <row r="299" spans="1:2">
      <c r="A299">
        <v>40441</v>
      </c>
      <c r="B299">
        <v>0.5</v>
      </c>
    </row>
    <row r="300" spans="1:2">
      <c r="A300">
        <v>40442</v>
      </c>
      <c r="B300">
        <v>0.5</v>
      </c>
    </row>
    <row r="301" spans="1:2">
      <c r="A301">
        <v>40443</v>
      </c>
    </row>
    <row r="302" spans="1:2">
      <c r="A302">
        <v>40444</v>
      </c>
      <c r="B302">
        <v>0.5</v>
      </c>
    </row>
    <row r="303" spans="1:2">
      <c r="A303">
        <v>40445</v>
      </c>
      <c r="B303">
        <v>0.5</v>
      </c>
    </row>
    <row r="304" spans="1:2">
      <c r="A304">
        <v>4045</v>
      </c>
      <c r="B304">
        <v>25.8</v>
      </c>
    </row>
    <row r="305" spans="1:2">
      <c r="A305">
        <v>4046</v>
      </c>
      <c r="B305">
        <v>155.80000000000001</v>
      </c>
    </row>
    <row r="306" spans="1:2">
      <c r="A306">
        <v>4047</v>
      </c>
      <c r="B306">
        <v>158.69999999999999</v>
      </c>
    </row>
    <row r="307" spans="1:2">
      <c r="A307">
        <v>4048</v>
      </c>
      <c r="B307">
        <v>91.6</v>
      </c>
    </row>
    <row r="308" spans="1:2">
      <c r="A308">
        <v>40511</v>
      </c>
    </row>
    <row r="309" spans="1:2">
      <c r="A309">
        <v>40512</v>
      </c>
      <c r="B309">
        <v>251.1</v>
      </c>
    </row>
    <row r="310" spans="1:2">
      <c r="A310">
        <v>40513</v>
      </c>
    </row>
    <row r="311" spans="1:2">
      <c r="A311">
        <v>40514</v>
      </c>
    </row>
    <row r="312" spans="1:2">
      <c r="A312">
        <v>40881</v>
      </c>
      <c r="B312">
        <v>92.4</v>
      </c>
    </row>
    <row r="313" spans="1:2">
      <c r="A313">
        <v>40882</v>
      </c>
      <c r="B313">
        <v>104.1</v>
      </c>
    </row>
    <row r="314" spans="1:2">
      <c r="A314">
        <v>40883</v>
      </c>
      <c r="B314">
        <v>152.6</v>
      </c>
    </row>
    <row r="315" spans="1:2">
      <c r="A315">
        <v>42031</v>
      </c>
      <c r="B315">
        <v>324.89999999999998</v>
      </c>
    </row>
    <row r="316" spans="1:2">
      <c r="A316">
        <v>42032</v>
      </c>
      <c r="B316">
        <v>126.4</v>
      </c>
    </row>
    <row r="317" spans="1:2">
      <c r="A317">
        <v>42033</v>
      </c>
      <c r="B317">
        <v>67.599999999999994</v>
      </c>
    </row>
    <row r="318" spans="1:2">
      <c r="A318">
        <v>42034</v>
      </c>
      <c r="B318">
        <v>121.22</v>
      </c>
    </row>
    <row r="319" spans="1:2">
      <c r="A319">
        <v>43011</v>
      </c>
      <c r="B319">
        <v>133</v>
      </c>
    </row>
    <row r="320" spans="1:2">
      <c r="A320">
        <v>43012</v>
      </c>
      <c r="B320">
        <v>175.7</v>
      </c>
    </row>
    <row r="321" spans="1:2">
      <c r="A321">
        <v>43013</v>
      </c>
      <c r="B321">
        <v>257.7</v>
      </c>
    </row>
    <row r="322" spans="1:2">
      <c r="A322">
        <v>43014</v>
      </c>
      <c r="B322">
        <v>175.8</v>
      </c>
    </row>
    <row r="323" spans="1:2">
      <c r="A323">
        <v>43301</v>
      </c>
      <c r="B323">
        <v>81.400000000000006</v>
      </c>
    </row>
    <row r="324" spans="1:2">
      <c r="A324">
        <v>43302</v>
      </c>
      <c r="B324">
        <v>73.599999999999994</v>
      </c>
    </row>
    <row r="325" spans="1:2">
      <c r="A325">
        <v>43303</v>
      </c>
      <c r="B325">
        <v>43.7</v>
      </c>
    </row>
    <row r="326" spans="1:2">
      <c r="A326">
        <v>43304</v>
      </c>
      <c r="B326">
        <v>99.7</v>
      </c>
    </row>
    <row r="327" spans="1:2">
      <c r="A327">
        <v>43305</v>
      </c>
      <c r="B327">
        <v>29.2</v>
      </c>
    </row>
    <row r="328" spans="1:2">
      <c r="A328">
        <v>43306</v>
      </c>
      <c r="B328">
        <v>23.4</v>
      </c>
    </row>
    <row r="329" spans="1:2">
      <c r="A329">
        <v>45001</v>
      </c>
      <c r="B329">
        <v>158.6</v>
      </c>
    </row>
    <row r="330" spans="1:2">
      <c r="A330">
        <v>45002</v>
      </c>
      <c r="B330">
        <v>187.6</v>
      </c>
    </row>
    <row r="331" spans="1:2">
      <c r="A331">
        <v>45003</v>
      </c>
      <c r="B331">
        <v>152.80000000000001</v>
      </c>
    </row>
    <row r="332" spans="1:2">
      <c r="A332">
        <v>45004</v>
      </c>
      <c r="B332">
        <v>176</v>
      </c>
    </row>
    <row r="333" spans="1:2">
      <c r="A333">
        <v>45041</v>
      </c>
      <c r="B333">
        <v>232.5</v>
      </c>
    </row>
    <row r="334" spans="1:2">
      <c r="A334">
        <v>45042</v>
      </c>
      <c r="B334">
        <v>96.2</v>
      </c>
    </row>
    <row r="335" spans="1:2">
      <c r="A335">
        <v>45043</v>
      </c>
      <c r="B335">
        <v>252.3</v>
      </c>
    </row>
    <row r="336" spans="1:2">
      <c r="A336">
        <v>45044</v>
      </c>
      <c r="B336">
        <v>124.7</v>
      </c>
    </row>
    <row r="337" spans="1:2">
      <c r="A337">
        <v>45051</v>
      </c>
      <c r="B337">
        <v>150.69999999999999</v>
      </c>
    </row>
    <row r="338" spans="1:2">
      <c r="A338">
        <v>45052</v>
      </c>
      <c r="B338">
        <v>144.9</v>
      </c>
    </row>
    <row r="339" spans="1:2">
      <c r="A339">
        <v>45053</v>
      </c>
      <c r="B339">
        <v>197.1</v>
      </c>
    </row>
    <row r="340" spans="1:2">
      <c r="A340">
        <v>46001</v>
      </c>
      <c r="B340">
        <v>154.30000000000001</v>
      </c>
    </row>
    <row r="341" spans="1:2">
      <c r="A341">
        <v>46002</v>
      </c>
      <c r="B341">
        <v>34.9</v>
      </c>
    </row>
    <row r="342" spans="1:2">
      <c r="A342">
        <v>46003</v>
      </c>
      <c r="B342">
        <v>65.8</v>
      </c>
    </row>
    <row r="343" spans="1:2">
      <c r="A343">
        <v>46004</v>
      </c>
      <c r="B343">
        <v>31.25</v>
      </c>
    </row>
    <row r="344" spans="1:2">
      <c r="A344">
        <v>46021</v>
      </c>
      <c r="B344">
        <v>87.7</v>
      </c>
    </row>
    <row r="345" spans="1:2">
      <c r="A345">
        <v>46022</v>
      </c>
    </row>
    <row r="346" spans="1:2">
      <c r="A346">
        <v>46025</v>
      </c>
      <c r="B346">
        <v>105.2</v>
      </c>
    </row>
    <row r="347" spans="1:2">
      <c r="A347">
        <v>46070</v>
      </c>
      <c r="B347">
        <v>313.60000000000002</v>
      </c>
    </row>
    <row r="348" spans="1:2">
      <c r="A348">
        <v>46071</v>
      </c>
      <c r="B348">
        <v>373.1</v>
      </c>
    </row>
    <row r="349" spans="1:2">
      <c r="A349">
        <v>46072</v>
      </c>
      <c r="B349">
        <v>263.8</v>
      </c>
    </row>
    <row r="350" spans="1:2">
      <c r="A350">
        <v>46073</v>
      </c>
      <c r="B350">
        <v>158.4</v>
      </c>
    </row>
    <row r="351" spans="1:2">
      <c r="A351">
        <v>46074</v>
      </c>
      <c r="B351">
        <v>603.1</v>
      </c>
    </row>
    <row r="352" spans="1:2">
      <c r="A352">
        <v>46075</v>
      </c>
      <c r="B352">
        <v>325.3</v>
      </c>
    </row>
    <row r="353" spans="1:2">
      <c r="A353">
        <v>46076</v>
      </c>
    </row>
    <row r="354" spans="1:2">
      <c r="A354">
        <v>46077</v>
      </c>
    </row>
    <row r="355" spans="1:2">
      <c r="A355">
        <v>46078</v>
      </c>
      <c r="B355">
        <v>210.61099999999999</v>
      </c>
    </row>
    <row r="356" spans="1:2">
      <c r="A356">
        <v>46079</v>
      </c>
      <c r="B356">
        <v>313.2</v>
      </c>
    </row>
    <row r="357" spans="1:2">
      <c r="A357">
        <v>4611</v>
      </c>
      <c r="B357">
        <v>63.4</v>
      </c>
    </row>
    <row r="358" spans="1:2">
      <c r="A358">
        <v>4612</v>
      </c>
      <c r="B358">
        <v>68</v>
      </c>
    </row>
    <row r="359" spans="1:2">
      <c r="A359">
        <v>4613</v>
      </c>
      <c r="B359">
        <v>65.099999999999994</v>
      </c>
    </row>
    <row r="360" spans="1:2">
      <c r="A360">
        <v>4614</v>
      </c>
      <c r="B360">
        <v>165.4</v>
      </c>
    </row>
    <row r="361" spans="1:2">
      <c r="A361">
        <v>4615</v>
      </c>
      <c r="B361">
        <v>230.4</v>
      </c>
    </row>
    <row r="362" spans="1:2">
      <c r="A362">
        <v>4616</v>
      </c>
      <c r="B362">
        <v>99.9</v>
      </c>
    </row>
    <row r="363" spans="1:2">
      <c r="A363">
        <v>4701</v>
      </c>
      <c r="B363">
        <v>66.7</v>
      </c>
    </row>
    <row r="364" spans="1:2">
      <c r="A364">
        <v>4702</v>
      </c>
      <c r="B364">
        <v>168.7</v>
      </c>
    </row>
    <row r="365" spans="1:2">
      <c r="A365">
        <v>4703</v>
      </c>
      <c r="B365">
        <v>148.4</v>
      </c>
    </row>
    <row r="366" spans="1:2">
      <c r="A366">
        <v>47031</v>
      </c>
    </row>
    <row r="367" spans="1:2">
      <c r="A367">
        <v>47035</v>
      </c>
    </row>
    <row r="368" spans="1:2">
      <c r="A368">
        <v>4704</v>
      </c>
      <c r="B368">
        <v>119.4</v>
      </c>
    </row>
    <row r="369" spans="1:2">
      <c r="A369">
        <v>4705</v>
      </c>
      <c r="B369">
        <v>262</v>
      </c>
    </row>
    <row r="370" spans="1:2">
      <c r="A370">
        <v>4706</v>
      </c>
      <c r="B370">
        <v>209.3</v>
      </c>
    </row>
    <row r="371" spans="1:2">
      <c r="A371">
        <v>47101</v>
      </c>
      <c r="B371">
        <v>251.6</v>
      </c>
    </row>
    <row r="372" spans="1:2">
      <c r="A372">
        <v>47102</v>
      </c>
      <c r="B372">
        <v>397.1</v>
      </c>
    </row>
    <row r="373" spans="1:2">
      <c r="A373">
        <v>47103</v>
      </c>
      <c r="B373">
        <v>397.1</v>
      </c>
    </row>
    <row r="374" spans="1:2">
      <c r="A374">
        <v>47104</v>
      </c>
      <c r="B374">
        <v>194.1</v>
      </c>
    </row>
    <row r="375" spans="1:2">
      <c r="A375">
        <v>48011</v>
      </c>
      <c r="B375">
        <v>292.60000000000002</v>
      </c>
    </row>
    <row r="376" spans="1:2">
      <c r="A376">
        <v>48012</v>
      </c>
      <c r="B376">
        <v>110.5</v>
      </c>
    </row>
    <row r="377" spans="1:2">
      <c r="A377">
        <v>48013</v>
      </c>
      <c r="B377">
        <v>30.5</v>
      </c>
    </row>
    <row r="378" spans="1:2">
      <c r="A378">
        <v>48014</v>
      </c>
      <c r="B378">
        <v>87.51</v>
      </c>
    </row>
    <row r="379" spans="1:2">
      <c r="A379">
        <v>48015</v>
      </c>
      <c r="B379">
        <v>2.2999999999999998</v>
      </c>
    </row>
    <row r="380" spans="1:2">
      <c r="A380">
        <v>48016</v>
      </c>
      <c r="B380">
        <v>539.5</v>
      </c>
    </row>
    <row r="381" spans="1:2">
      <c r="A381">
        <v>48081</v>
      </c>
      <c r="B381">
        <v>145.19999999999999</v>
      </c>
    </row>
    <row r="382" spans="1:2">
      <c r="A382">
        <v>48082</v>
      </c>
    </row>
    <row r="383" spans="1:2">
      <c r="A383">
        <v>48083</v>
      </c>
      <c r="B383">
        <v>157.30000000000001</v>
      </c>
    </row>
    <row r="384" spans="1:2">
      <c r="A384">
        <v>48084</v>
      </c>
    </row>
    <row r="385" spans="1:2">
      <c r="A385">
        <v>51002</v>
      </c>
    </row>
    <row r="386" spans="1:2">
      <c r="A386">
        <v>51003</v>
      </c>
      <c r="B386">
        <v>42.7</v>
      </c>
    </row>
    <row r="387" spans="1:2">
      <c r="A387">
        <v>51031</v>
      </c>
      <c r="B387">
        <v>121.3</v>
      </c>
    </row>
    <row r="388" spans="1:2">
      <c r="A388">
        <v>51032</v>
      </c>
      <c r="B388">
        <v>281.89999999999998</v>
      </c>
    </row>
    <row r="389" spans="1:2">
      <c r="A389">
        <v>51033</v>
      </c>
      <c r="B389">
        <v>187.6</v>
      </c>
    </row>
    <row r="390" spans="1:2">
      <c r="A390">
        <v>51034</v>
      </c>
      <c r="B390">
        <v>217.5</v>
      </c>
    </row>
    <row r="391" spans="1:2">
      <c r="A391">
        <v>52011</v>
      </c>
      <c r="B391">
        <v>0.4</v>
      </c>
    </row>
    <row r="392" spans="1:2">
      <c r="A392">
        <v>52012</v>
      </c>
    </row>
    <row r="393" spans="1:2">
      <c r="A393">
        <v>52013</v>
      </c>
      <c r="B393">
        <v>0.9</v>
      </c>
    </row>
    <row r="394" spans="1:2">
      <c r="A394">
        <v>52014</v>
      </c>
      <c r="B394">
        <v>93.2</v>
      </c>
    </row>
    <row r="395" spans="1:2">
      <c r="A395">
        <v>52021</v>
      </c>
      <c r="B395">
        <v>131.5</v>
      </c>
    </row>
    <row r="396" spans="1:2">
      <c r="A396">
        <v>52022</v>
      </c>
      <c r="B396">
        <v>218.5</v>
      </c>
    </row>
    <row r="397" spans="1:2">
      <c r="A397">
        <v>52023</v>
      </c>
      <c r="B397">
        <v>134.4</v>
      </c>
    </row>
    <row r="398" spans="1:2">
      <c r="A398">
        <v>52024</v>
      </c>
      <c r="B398">
        <v>140.19999999999999</v>
      </c>
    </row>
    <row r="399" spans="1:2">
      <c r="A399">
        <v>5211</v>
      </c>
      <c r="B399">
        <v>258.10000000000002</v>
      </c>
    </row>
    <row r="400" spans="1:2">
      <c r="A400">
        <v>5212</v>
      </c>
      <c r="B400">
        <v>252.3</v>
      </c>
    </row>
    <row r="401" spans="1:2">
      <c r="A401">
        <v>5213</v>
      </c>
      <c r="B401">
        <v>283.8</v>
      </c>
    </row>
    <row r="402" spans="1:2">
      <c r="A402">
        <v>5214</v>
      </c>
      <c r="B402">
        <v>272.60000000000002</v>
      </c>
    </row>
    <row r="403" spans="1:2">
      <c r="A403">
        <v>5215</v>
      </c>
      <c r="B403">
        <v>290</v>
      </c>
    </row>
    <row r="404" spans="1:2">
      <c r="A404">
        <v>5216</v>
      </c>
      <c r="B404">
        <v>295.8</v>
      </c>
    </row>
    <row r="405" spans="1:2">
      <c r="A405">
        <v>5217</v>
      </c>
      <c r="B405">
        <v>310.3</v>
      </c>
    </row>
    <row r="406" spans="1:2">
      <c r="A406">
        <v>55051</v>
      </c>
      <c r="B406">
        <v>123.7</v>
      </c>
    </row>
    <row r="407" spans="1:2">
      <c r="A407">
        <v>55052</v>
      </c>
      <c r="B407">
        <v>150.6</v>
      </c>
    </row>
    <row r="408" spans="1:2">
      <c r="A408">
        <v>55053</v>
      </c>
      <c r="B408">
        <v>150.6</v>
      </c>
    </row>
    <row r="409" spans="1:2">
      <c r="A409">
        <v>55054</v>
      </c>
      <c r="B409">
        <v>81</v>
      </c>
    </row>
    <row r="410" spans="1:2">
      <c r="A410">
        <v>55055</v>
      </c>
      <c r="B410">
        <v>84.1</v>
      </c>
    </row>
    <row r="411" spans="1:2">
      <c r="A411">
        <v>56001</v>
      </c>
      <c r="B411">
        <v>156.9</v>
      </c>
    </row>
    <row r="412" spans="1:2">
      <c r="A412">
        <v>56002</v>
      </c>
      <c r="B412">
        <v>58.3</v>
      </c>
    </row>
    <row r="413" spans="1:2">
      <c r="A413">
        <v>56003</v>
      </c>
      <c r="B413">
        <v>122.1</v>
      </c>
    </row>
    <row r="414" spans="1:2">
      <c r="A414">
        <v>56004</v>
      </c>
      <c r="B414">
        <v>87.3</v>
      </c>
    </row>
    <row r="415" spans="1:2">
      <c r="A415">
        <v>56005</v>
      </c>
      <c r="B415">
        <v>75.7</v>
      </c>
    </row>
    <row r="416" spans="1:2">
      <c r="A416">
        <v>5601</v>
      </c>
      <c r="B416">
        <v>237.3</v>
      </c>
    </row>
    <row r="417" spans="1:2">
      <c r="A417">
        <v>5602</v>
      </c>
      <c r="B417">
        <v>313.60000000000002</v>
      </c>
    </row>
    <row r="418" spans="1:2">
      <c r="A418">
        <v>5603</v>
      </c>
      <c r="B418">
        <v>190.9</v>
      </c>
    </row>
    <row r="419" spans="1:2">
      <c r="A419">
        <v>5604</v>
      </c>
      <c r="B419">
        <v>263.8</v>
      </c>
    </row>
    <row r="420" spans="1:2">
      <c r="A420">
        <v>5605</v>
      </c>
      <c r="B420">
        <v>130.5</v>
      </c>
    </row>
    <row r="421" spans="1:2">
      <c r="A421">
        <v>5611</v>
      </c>
      <c r="B421">
        <v>80.099999999999994</v>
      </c>
    </row>
    <row r="422" spans="1:2">
      <c r="A422">
        <v>5612</v>
      </c>
      <c r="B422">
        <v>8.1590000000000007</v>
      </c>
    </row>
    <row r="423" spans="1:2">
      <c r="A423">
        <v>5613</v>
      </c>
      <c r="B423">
        <v>54</v>
      </c>
    </row>
    <row r="424" spans="1:2">
      <c r="A424">
        <v>5614</v>
      </c>
      <c r="B424">
        <v>71.400000000000006</v>
      </c>
    </row>
    <row r="425" spans="1:2">
      <c r="A425">
        <v>5615</v>
      </c>
      <c r="B425">
        <v>190.3</v>
      </c>
    </row>
    <row r="426" spans="1:2">
      <c r="A426">
        <v>5616</v>
      </c>
      <c r="B426">
        <v>4.7</v>
      </c>
    </row>
    <row r="427" spans="1:2">
      <c r="A427">
        <v>57041</v>
      </c>
      <c r="B427">
        <v>10</v>
      </c>
    </row>
    <row r="428" spans="1:2">
      <c r="A428">
        <v>57042</v>
      </c>
    </row>
    <row r="429" spans="1:2">
      <c r="A429">
        <v>57043</v>
      </c>
    </row>
    <row r="430" spans="1:2">
      <c r="A430">
        <v>58101</v>
      </c>
      <c r="B430">
        <v>86.3</v>
      </c>
    </row>
    <row r="431" spans="1:2">
      <c r="A431">
        <v>58102</v>
      </c>
      <c r="B431">
        <v>277.7</v>
      </c>
    </row>
    <row r="432" spans="1:2">
      <c r="A432">
        <v>58103</v>
      </c>
      <c r="B432">
        <v>205.7</v>
      </c>
    </row>
    <row r="433" spans="1:2">
      <c r="A433">
        <v>58104</v>
      </c>
      <c r="B433">
        <v>108.5</v>
      </c>
    </row>
    <row r="434" spans="1:2">
      <c r="A434">
        <v>58105</v>
      </c>
      <c r="B434">
        <v>83.4</v>
      </c>
    </row>
    <row r="435" spans="1:2">
      <c r="A435">
        <v>59010</v>
      </c>
      <c r="B435">
        <v>16.399999999999999</v>
      </c>
    </row>
    <row r="436" spans="1:2">
      <c r="A436">
        <v>60011</v>
      </c>
      <c r="B436">
        <v>156.4</v>
      </c>
    </row>
    <row r="437" spans="1:2">
      <c r="A437">
        <v>60012</v>
      </c>
      <c r="B437">
        <v>89.7</v>
      </c>
    </row>
    <row r="438" spans="1:2">
      <c r="A438">
        <v>60013</v>
      </c>
      <c r="B438">
        <v>133.19999999999999</v>
      </c>
    </row>
    <row r="439" spans="1:2">
      <c r="A439">
        <v>60014</v>
      </c>
      <c r="B439">
        <v>191.2</v>
      </c>
    </row>
    <row r="440" spans="1:2">
      <c r="A440">
        <v>60015</v>
      </c>
      <c r="B440">
        <v>153.5</v>
      </c>
    </row>
    <row r="441" spans="1:2">
      <c r="A441">
        <v>64041</v>
      </c>
      <c r="B441">
        <v>148.19999999999999</v>
      </c>
    </row>
    <row r="442" spans="1:2">
      <c r="A442">
        <v>64042</v>
      </c>
      <c r="B442">
        <v>93.1</v>
      </c>
    </row>
    <row r="443" spans="1:2">
      <c r="A443">
        <v>64043</v>
      </c>
      <c r="B443">
        <v>73.400000000000006</v>
      </c>
    </row>
    <row r="444" spans="1:2">
      <c r="A444">
        <v>64044</v>
      </c>
      <c r="B444">
        <v>134.69999999999999</v>
      </c>
    </row>
    <row r="445" spans="1:2">
      <c r="A445">
        <v>64045</v>
      </c>
      <c r="B445">
        <v>54.9</v>
      </c>
    </row>
    <row r="446" spans="1:2">
      <c r="A446">
        <v>65051</v>
      </c>
      <c r="B446">
        <v>122.5</v>
      </c>
    </row>
    <row r="447" spans="1:2">
      <c r="A447">
        <v>65052</v>
      </c>
      <c r="B447">
        <v>90.9</v>
      </c>
    </row>
    <row r="448" spans="1:2">
      <c r="A448">
        <v>65053</v>
      </c>
      <c r="B448">
        <v>82.2</v>
      </c>
    </row>
    <row r="449" spans="1:2">
      <c r="A449">
        <v>65054</v>
      </c>
      <c r="B449">
        <v>27.6</v>
      </c>
    </row>
    <row r="450" spans="1:2">
      <c r="A450">
        <v>66031</v>
      </c>
      <c r="B450">
        <v>155.69999999999999</v>
      </c>
    </row>
    <row r="451" spans="1:2">
      <c r="A451">
        <v>66032</v>
      </c>
      <c r="B451">
        <v>125.3</v>
      </c>
    </row>
    <row r="452" spans="1:2">
      <c r="A452">
        <v>66033</v>
      </c>
      <c r="B452">
        <v>31</v>
      </c>
    </row>
    <row r="453" spans="1:2">
      <c r="A453">
        <v>66034</v>
      </c>
      <c r="B453">
        <v>53.6</v>
      </c>
    </row>
    <row r="454" spans="1:2">
      <c r="A454">
        <v>66061</v>
      </c>
      <c r="B454">
        <v>125.5</v>
      </c>
    </row>
    <row r="455" spans="1:2">
      <c r="A455">
        <v>66062</v>
      </c>
      <c r="B455">
        <v>84.9</v>
      </c>
    </row>
    <row r="456" spans="1:2">
      <c r="A456">
        <v>66063</v>
      </c>
      <c r="B456">
        <v>64.099999999999994</v>
      </c>
    </row>
    <row r="457" spans="1:2">
      <c r="A457">
        <v>70101</v>
      </c>
      <c r="B457">
        <v>67.599999999999994</v>
      </c>
    </row>
    <row r="458" spans="1:2">
      <c r="A458">
        <v>70102</v>
      </c>
      <c r="B458">
        <v>1.3</v>
      </c>
    </row>
    <row r="459" spans="1:2">
      <c r="A459">
        <v>70103</v>
      </c>
      <c r="B459">
        <v>2.9</v>
      </c>
    </row>
    <row r="460" spans="1:2">
      <c r="A460">
        <v>70104</v>
      </c>
      <c r="B460">
        <v>47.7</v>
      </c>
    </row>
    <row r="461" spans="1:2">
      <c r="A461">
        <v>70105</v>
      </c>
      <c r="B461">
        <v>93.2</v>
      </c>
    </row>
    <row r="462" spans="1:2">
      <c r="A462">
        <v>70106</v>
      </c>
      <c r="B462">
        <v>95.7</v>
      </c>
    </row>
    <row r="463" spans="1:2">
      <c r="A463">
        <v>70108</v>
      </c>
      <c r="B463">
        <v>75.8</v>
      </c>
    </row>
    <row r="464" spans="1:2">
      <c r="A464">
        <v>70109</v>
      </c>
      <c r="B464">
        <v>110.2</v>
      </c>
    </row>
    <row r="465" spans="1:2">
      <c r="A465">
        <v>70110</v>
      </c>
      <c r="B465">
        <v>71</v>
      </c>
    </row>
    <row r="466" spans="1:2">
      <c r="A466">
        <v>70111</v>
      </c>
      <c r="B466">
        <v>70.5</v>
      </c>
    </row>
    <row r="467" spans="1:2">
      <c r="A467">
        <v>70112</v>
      </c>
      <c r="B467">
        <v>55.5</v>
      </c>
    </row>
    <row r="468" spans="1:2">
      <c r="A468">
        <v>70113</v>
      </c>
      <c r="B468">
        <v>59.4</v>
      </c>
    </row>
    <row r="469" spans="1:2">
      <c r="A469">
        <v>75041</v>
      </c>
    </row>
    <row r="470" spans="1:2">
      <c r="A470">
        <v>75043</v>
      </c>
    </row>
    <row r="471" spans="1:2">
      <c r="A471">
        <v>75044</v>
      </c>
    </row>
    <row r="472" spans="1:2">
      <c r="A472">
        <v>75045</v>
      </c>
    </row>
    <row r="473" spans="1:2">
      <c r="A473">
        <v>78081</v>
      </c>
      <c r="B473">
        <v>105.6</v>
      </c>
    </row>
    <row r="474" spans="1:2">
      <c r="A474">
        <v>78082</v>
      </c>
      <c r="B474">
        <v>113</v>
      </c>
    </row>
    <row r="475" spans="1:2">
      <c r="A475">
        <v>78083</v>
      </c>
      <c r="B475">
        <v>98.5</v>
      </c>
    </row>
    <row r="476" spans="1:2">
      <c r="A476">
        <v>78084</v>
      </c>
      <c r="B476">
        <v>110.1</v>
      </c>
    </row>
    <row r="477" spans="1:2">
      <c r="A477">
        <v>78085</v>
      </c>
      <c r="B477">
        <v>110.1</v>
      </c>
    </row>
    <row r="478" spans="1:2">
      <c r="A478">
        <v>80804</v>
      </c>
      <c r="B478">
        <v>3.3</v>
      </c>
    </row>
    <row r="479" spans="1:2">
      <c r="A479">
        <v>80805</v>
      </c>
      <c r="B479">
        <v>35.049999999999997</v>
      </c>
    </row>
    <row r="480" spans="1:2">
      <c r="A480">
        <v>80806</v>
      </c>
      <c r="B480">
        <v>67.5</v>
      </c>
    </row>
    <row r="481" spans="1:2">
      <c r="A481">
        <v>80807</v>
      </c>
      <c r="B481">
        <v>2.2999999999999998</v>
      </c>
    </row>
    <row r="482" spans="1:2">
      <c r="A482">
        <v>80808</v>
      </c>
      <c r="B482">
        <v>32.299999999999997</v>
      </c>
    </row>
    <row r="483" spans="1:2">
      <c r="A483">
        <v>90101</v>
      </c>
      <c r="B483">
        <v>25.1</v>
      </c>
    </row>
    <row r="484" spans="1:2">
      <c r="A484">
        <v>90102</v>
      </c>
      <c r="B484">
        <v>113.7</v>
      </c>
    </row>
    <row r="485" spans="1:2">
      <c r="A485">
        <v>90103</v>
      </c>
      <c r="B485">
        <v>25.2</v>
      </c>
    </row>
    <row r="486" spans="1:2">
      <c r="A486">
        <v>90104</v>
      </c>
      <c r="B486">
        <v>54.2</v>
      </c>
    </row>
    <row r="487" spans="1:2">
      <c r="A487">
        <v>90511</v>
      </c>
      <c r="B487">
        <v>199.8</v>
      </c>
    </row>
    <row r="488" spans="1:2">
      <c r="A488">
        <v>90512</v>
      </c>
      <c r="B488">
        <v>209.7</v>
      </c>
    </row>
    <row r="489" spans="1:2">
      <c r="A489">
        <v>90513</v>
      </c>
      <c r="B489">
        <v>204.5</v>
      </c>
    </row>
    <row r="490" spans="1:2">
      <c r="A490">
        <v>9401</v>
      </c>
      <c r="B490">
        <v>13.3</v>
      </c>
    </row>
    <row r="491" spans="1:2">
      <c r="A491">
        <v>9402</v>
      </c>
      <c r="B491">
        <v>62.6</v>
      </c>
    </row>
    <row r="492" spans="1:2">
      <c r="A492">
        <v>9403</v>
      </c>
      <c r="B492">
        <v>45.2</v>
      </c>
    </row>
    <row r="493" spans="1:2">
      <c r="A493">
        <v>9404</v>
      </c>
      <c r="B493">
        <v>188.4</v>
      </c>
    </row>
    <row r="494" spans="1:2">
      <c r="A494">
        <v>9405</v>
      </c>
      <c r="B494">
        <v>127.5</v>
      </c>
    </row>
    <row r="495" spans="1:2">
      <c r="A495">
        <v>9406</v>
      </c>
      <c r="B495">
        <v>91.6</v>
      </c>
    </row>
    <row r="496" spans="1:2">
      <c r="A496">
        <v>97051</v>
      </c>
    </row>
    <row r="497" spans="1:2">
      <c r="A497">
        <v>97052</v>
      </c>
      <c r="B497">
        <v>15.1</v>
      </c>
    </row>
    <row r="498" spans="1:2">
      <c r="A498">
        <v>97053</v>
      </c>
      <c r="B498">
        <v>55.4</v>
      </c>
    </row>
    <row r="499" spans="1:2">
      <c r="A499">
        <v>97054</v>
      </c>
      <c r="B499">
        <v>80.400000000000006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M850"/>
  <sheetViews>
    <sheetView tabSelected="1" view="pageBreakPreview" topLeftCell="F1" zoomScale="145" zoomScaleNormal="145" zoomScaleSheetLayoutView="145" workbookViewId="0">
      <pane ySplit="4" topLeftCell="A333" activePane="bottomLeft" state="frozen"/>
      <selection activeCell="F1" sqref="F1"/>
      <selection pane="bottomLeft" activeCell="I343" sqref="I343"/>
    </sheetView>
  </sheetViews>
  <sheetFormatPr defaultRowHeight="14.25" outlineLevelCol="1"/>
  <cols>
    <col min="1" max="1" width="9.140625" style="1" hidden="1" customWidth="1" outlineLevel="1"/>
    <col min="2" max="2" width="10.5703125" style="1" hidden="1" customWidth="1" outlineLevel="1"/>
    <col min="3" max="3" width="11" style="1" hidden="1" customWidth="1" outlineLevel="1"/>
    <col min="4" max="4" width="9" style="1" hidden="1" customWidth="1" outlineLevel="1"/>
    <col min="5" max="5" width="11" style="1" hidden="1" customWidth="1" outlineLevel="1"/>
    <col min="6" max="6" width="6.5703125" style="6" customWidth="1" collapsed="1"/>
    <col min="7" max="7" width="10.42578125" style="5" customWidth="1"/>
    <col min="8" max="8" width="9.28515625" style="5" customWidth="1"/>
    <col min="9" max="9" width="9.140625" style="5"/>
    <col min="10" max="10" width="11.7109375" style="5" customWidth="1"/>
    <col min="11" max="11" width="14.7109375" style="5" customWidth="1"/>
    <col min="12" max="12" width="6.7109375" style="4" customWidth="1"/>
    <col min="13" max="13" width="6.42578125" style="4" customWidth="1"/>
    <col min="14" max="14" width="14" style="4" customWidth="1"/>
    <col min="15" max="17" width="9.140625" style="3"/>
    <col min="18" max="18" width="13.5703125" style="3" customWidth="1"/>
    <col min="19" max="26" width="9.140625" style="3"/>
    <col min="27" max="39" width="9.140625" style="2"/>
    <col min="40" max="16384" width="9.140625" style="1"/>
  </cols>
  <sheetData>
    <row r="1" spans="1:39" ht="16.5" thickTop="1">
      <c r="A1" s="25" t="s">
        <v>4</v>
      </c>
      <c r="E1" s="53" t="s">
        <v>9</v>
      </c>
      <c r="F1" s="31">
        <v>0</v>
      </c>
      <c r="G1" s="24" t="s">
        <v>4</v>
      </c>
      <c r="H1" s="41"/>
      <c r="I1" s="20"/>
      <c r="J1" s="20"/>
      <c r="K1" s="2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" customHeight="1" thickBot="1">
      <c r="A2" s="23" t="s">
        <v>3</v>
      </c>
      <c r="F2" s="22">
        <v>25</v>
      </c>
      <c r="G2" s="21" t="s">
        <v>3</v>
      </c>
      <c r="H2" s="20"/>
      <c r="I2" s="20"/>
      <c r="J2" s="20"/>
      <c r="K2" s="2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.5" customHeight="1" thickTop="1" thickBot="1">
      <c r="A3" s="19" t="s">
        <v>7</v>
      </c>
      <c r="F3" s="18">
        <v>100</v>
      </c>
      <c r="G3" s="17" t="s">
        <v>7</v>
      </c>
      <c r="H3" s="16"/>
      <c r="I3" s="16"/>
      <c r="J3" s="16"/>
      <c r="K3" s="1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7.75" customHeight="1" thickTop="1" thickBot="1">
      <c r="A4" s="15" t="s">
        <v>6</v>
      </c>
      <c r="B4" s="42" t="s">
        <v>5</v>
      </c>
      <c r="C4" s="43" t="s">
        <v>4</v>
      </c>
      <c r="D4" s="44" t="s">
        <v>8</v>
      </c>
      <c r="E4" s="44" t="s">
        <v>10</v>
      </c>
      <c r="F4" s="32"/>
      <c r="G4" s="33"/>
      <c r="H4" s="34"/>
      <c r="I4" s="33" t="s">
        <v>2</v>
      </c>
      <c r="J4" s="33" t="s">
        <v>1</v>
      </c>
      <c r="K4" s="33" t="s">
        <v>0</v>
      </c>
      <c r="N4" s="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 customHeight="1">
      <c r="A5" s="29">
        <v>10001</v>
      </c>
      <c r="B5" s="45">
        <f>IFERROR(VLOOKUP(A5,'Цены менять  тут'!$A$1:$B$813,2,0),0)</f>
        <v>35.229999999999997</v>
      </c>
      <c r="C5" s="46">
        <f t="shared" ref="C5:C17" si="0">B5-(B5/$F$3*$F$1)</f>
        <v>35.229999999999997</v>
      </c>
      <c r="D5" s="46">
        <f t="shared" ref="D5:D17" si="1">B5-(B5/$F$3*$H$1)</f>
        <v>35.229999999999997</v>
      </c>
      <c r="E5" s="47">
        <f t="shared" ref="E5:E16" si="2">IF(F5=25%,D5,C5)</f>
        <v>35.229999999999997</v>
      </c>
      <c r="F5" s="28"/>
      <c r="G5" s="29">
        <v>10001</v>
      </c>
      <c r="H5" s="27"/>
      <c r="I5" s="57">
        <f>H5*2</f>
        <v>0</v>
      </c>
      <c r="J5" s="79">
        <f t="shared" ref="J5:J17" si="3">E5</f>
        <v>35.229999999999997</v>
      </c>
      <c r="K5" s="13">
        <f t="shared" ref="K5:K68" si="4">J5*I5</f>
        <v>0</v>
      </c>
      <c r="N5" s="8"/>
      <c r="O5" s="8"/>
      <c r="P5" s="8"/>
      <c r="Q5" s="1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2.75" customHeight="1">
      <c r="A6" s="29">
        <v>10002</v>
      </c>
      <c r="B6" s="45">
        <f>IFERROR(VLOOKUP(A6,'Цены менять  тут'!$A$1:$B$813,2,0),0)</f>
        <v>35.229999999999997</v>
      </c>
      <c r="C6" s="46">
        <f t="shared" si="0"/>
        <v>35.229999999999997</v>
      </c>
      <c r="D6" s="46">
        <f t="shared" si="1"/>
        <v>35.229999999999997</v>
      </c>
      <c r="E6" s="47">
        <f t="shared" si="2"/>
        <v>35.229999999999997</v>
      </c>
      <c r="F6" s="28"/>
      <c r="G6" s="29">
        <v>10002</v>
      </c>
      <c r="H6" s="27"/>
      <c r="I6" s="57">
        <f t="shared" ref="I6:I16" si="5">H6*2</f>
        <v>0</v>
      </c>
      <c r="J6" s="79">
        <f t="shared" si="3"/>
        <v>35.229999999999997</v>
      </c>
      <c r="K6" s="13">
        <f t="shared" si="4"/>
        <v>0</v>
      </c>
      <c r="N6" s="8"/>
      <c r="O6" s="8"/>
      <c r="P6" s="8"/>
      <c r="Q6" s="1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 customHeight="1">
      <c r="A7" s="29">
        <v>10003</v>
      </c>
      <c r="B7" s="45">
        <f>IFERROR(VLOOKUP(A7,'Цены менять  тут'!$A$1:$B$813,2,0),0)</f>
        <v>35.229999999999997</v>
      </c>
      <c r="C7" s="46">
        <f t="shared" si="0"/>
        <v>35.229999999999997</v>
      </c>
      <c r="D7" s="46">
        <f t="shared" si="1"/>
        <v>35.229999999999997</v>
      </c>
      <c r="E7" s="47">
        <f t="shared" si="2"/>
        <v>35.229999999999997</v>
      </c>
      <c r="F7" s="28"/>
      <c r="G7" s="29">
        <v>10003</v>
      </c>
      <c r="H7" s="27"/>
      <c r="I7" s="57">
        <f t="shared" si="5"/>
        <v>0</v>
      </c>
      <c r="J7" s="79">
        <f t="shared" si="3"/>
        <v>35.229999999999997</v>
      </c>
      <c r="K7" s="13">
        <f t="shared" si="4"/>
        <v>0</v>
      </c>
      <c r="N7" s="8"/>
      <c r="O7" s="8"/>
      <c r="P7" s="8"/>
      <c r="Q7" s="1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 customHeight="1">
      <c r="A8" s="29"/>
      <c r="B8" s="45">
        <f>IFERROR(VLOOKUP(A8,'Цены менять  тут'!$A$1:$B$813,2,0),0)</f>
        <v>0</v>
      </c>
      <c r="C8" s="46">
        <f t="shared" si="0"/>
        <v>0</v>
      </c>
      <c r="D8" s="46">
        <f t="shared" si="1"/>
        <v>0</v>
      </c>
      <c r="E8" s="47"/>
      <c r="F8" s="28"/>
      <c r="G8" s="29"/>
      <c r="H8" s="27"/>
      <c r="I8" s="57">
        <f t="shared" si="5"/>
        <v>0</v>
      </c>
      <c r="J8" s="79">
        <f t="shared" si="3"/>
        <v>0</v>
      </c>
      <c r="K8" s="13">
        <f t="shared" si="4"/>
        <v>0</v>
      </c>
      <c r="N8" s="8"/>
      <c r="O8" s="8"/>
      <c r="P8" s="8"/>
      <c r="Q8" s="1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 customHeight="1">
      <c r="A9" s="29">
        <v>12001</v>
      </c>
      <c r="B9" s="45">
        <f>IFERROR(VLOOKUP(A9,'Цены менять  тут'!$A$1:$B$813,2,0),0)</f>
        <v>55.09</v>
      </c>
      <c r="C9" s="46">
        <f t="shared" si="0"/>
        <v>55.09</v>
      </c>
      <c r="D9" s="46">
        <f t="shared" si="1"/>
        <v>55.09</v>
      </c>
      <c r="E9" s="47">
        <f t="shared" si="2"/>
        <v>55.09</v>
      </c>
      <c r="F9" s="37"/>
      <c r="G9" s="29">
        <v>12001</v>
      </c>
      <c r="H9" s="27"/>
      <c r="I9" s="57">
        <f t="shared" si="5"/>
        <v>0</v>
      </c>
      <c r="J9" s="79">
        <f t="shared" si="3"/>
        <v>55.09</v>
      </c>
      <c r="K9" s="13">
        <f t="shared" si="4"/>
        <v>0</v>
      </c>
      <c r="N9" s="8"/>
      <c r="O9" s="8"/>
      <c r="P9" s="8"/>
      <c r="Q9" s="1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 customHeight="1">
      <c r="A10" s="29">
        <v>12002</v>
      </c>
      <c r="B10" s="45">
        <f>IFERROR(VLOOKUP(A10,'Цены менять  тут'!$A$1:$B$813,2,0),0)</f>
        <v>55.09</v>
      </c>
      <c r="C10" s="46">
        <f t="shared" si="0"/>
        <v>55.09</v>
      </c>
      <c r="D10" s="46">
        <f t="shared" si="1"/>
        <v>55.09</v>
      </c>
      <c r="E10" s="47">
        <f t="shared" si="2"/>
        <v>55.09</v>
      </c>
      <c r="F10" s="37"/>
      <c r="G10" s="29">
        <v>12002</v>
      </c>
      <c r="H10" s="27"/>
      <c r="I10" s="57">
        <f t="shared" si="5"/>
        <v>0</v>
      </c>
      <c r="J10" s="79">
        <f t="shared" si="3"/>
        <v>55.09</v>
      </c>
      <c r="K10" s="13">
        <f t="shared" si="4"/>
        <v>0</v>
      </c>
      <c r="N10" s="8"/>
      <c r="O10" s="8"/>
      <c r="P10" s="8"/>
      <c r="Q10" s="1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>
      <c r="A11" s="29">
        <v>12003</v>
      </c>
      <c r="B11" s="45">
        <f>IFERROR(VLOOKUP(A11,'Цены менять  тут'!$A$1:$B$813,2,0),0)</f>
        <v>55.09</v>
      </c>
      <c r="C11" s="46">
        <f t="shared" si="0"/>
        <v>55.09</v>
      </c>
      <c r="D11" s="46">
        <f t="shared" si="1"/>
        <v>55.09</v>
      </c>
      <c r="E11" s="47">
        <f t="shared" si="2"/>
        <v>55.09</v>
      </c>
      <c r="F11" s="37"/>
      <c r="G11" s="29">
        <v>12003</v>
      </c>
      <c r="H11" s="27"/>
      <c r="I11" s="57">
        <f t="shared" si="5"/>
        <v>0</v>
      </c>
      <c r="J11" s="79">
        <f t="shared" si="3"/>
        <v>55.09</v>
      </c>
      <c r="K11" s="13">
        <f t="shared" si="4"/>
        <v>0</v>
      </c>
      <c r="N11" s="8"/>
      <c r="O11" s="8"/>
      <c r="P11" s="8"/>
      <c r="Q11" s="1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 customHeight="1">
      <c r="A12" s="29"/>
      <c r="B12" s="45">
        <f>IFERROR(VLOOKUP(A12,'Цены менять  тут'!$A$1:$B$813,2,0),0)</f>
        <v>0</v>
      </c>
      <c r="C12" s="46">
        <f t="shared" si="0"/>
        <v>0</v>
      </c>
      <c r="D12" s="46">
        <f t="shared" si="1"/>
        <v>0</v>
      </c>
      <c r="E12" s="47"/>
      <c r="F12" s="37"/>
      <c r="G12" s="29"/>
      <c r="H12" s="27"/>
      <c r="I12" s="57">
        <f t="shared" si="5"/>
        <v>0</v>
      </c>
      <c r="J12" s="79">
        <f t="shared" si="3"/>
        <v>0</v>
      </c>
      <c r="K12" s="13">
        <f t="shared" si="4"/>
        <v>0</v>
      </c>
      <c r="N12" s="8"/>
      <c r="O12" s="8"/>
      <c r="P12" s="8"/>
      <c r="Q12" s="1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 customHeight="1">
      <c r="A13" s="29">
        <v>13001</v>
      </c>
      <c r="B13" s="45">
        <f>IFERROR(VLOOKUP(A13,'Цены менять  тут'!$A$1:$B$813,2,0),0)</f>
        <v>55.73</v>
      </c>
      <c r="C13" s="46">
        <f t="shared" si="0"/>
        <v>55.73</v>
      </c>
      <c r="D13" s="46">
        <f t="shared" si="1"/>
        <v>55.73</v>
      </c>
      <c r="E13" s="47">
        <f t="shared" si="2"/>
        <v>55.73</v>
      </c>
      <c r="F13" s="37"/>
      <c r="G13" s="29">
        <v>13001</v>
      </c>
      <c r="H13" s="27"/>
      <c r="I13" s="57">
        <f t="shared" si="5"/>
        <v>0</v>
      </c>
      <c r="J13" s="79">
        <f t="shared" si="3"/>
        <v>55.73</v>
      </c>
      <c r="K13" s="13">
        <f t="shared" si="4"/>
        <v>0</v>
      </c>
      <c r="N13" s="8"/>
      <c r="O13" s="8"/>
      <c r="P13" s="8"/>
      <c r="Q13" s="1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 customHeight="1">
      <c r="A14" s="29">
        <v>13002</v>
      </c>
      <c r="B14" s="45">
        <f>IFERROR(VLOOKUP(A14,'Цены менять  тут'!$A$1:$B$813,2,0),0)</f>
        <v>55.73</v>
      </c>
      <c r="C14" s="46">
        <f t="shared" si="0"/>
        <v>55.73</v>
      </c>
      <c r="D14" s="46">
        <f t="shared" si="1"/>
        <v>55.73</v>
      </c>
      <c r="E14" s="47">
        <f t="shared" si="2"/>
        <v>55.73</v>
      </c>
      <c r="F14" s="37"/>
      <c r="G14" s="29">
        <v>13002</v>
      </c>
      <c r="H14" s="27"/>
      <c r="I14" s="57">
        <f t="shared" si="5"/>
        <v>0</v>
      </c>
      <c r="J14" s="79">
        <f t="shared" si="3"/>
        <v>55.73</v>
      </c>
      <c r="K14" s="13">
        <f t="shared" si="4"/>
        <v>0</v>
      </c>
      <c r="N14" s="8"/>
      <c r="O14" s="8"/>
      <c r="P14" s="8"/>
      <c r="Q14" s="1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 customHeight="1">
      <c r="A15" s="29">
        <v>13003</v>
      </c>
      <c r="B15" s="45">
        <f>IFERROR(VLOOKUP(A15,'Цены менять  тут'!$A$1:$B$813,2,0),0)</f>
        <v>55.73</v>
      </c>
      <c r="C15" s="46">
        <f t="shared" si="0"/>
        <v>55.73</v>
      </c>
      <c r="D15" s="46">
        <f t="shared" si="1"/>
        <v>55.73</v>
      </c>
      <c r="E15" s="47">
        <f t="shared" si="2"/>
        <v>55.73</v>
      </c>
      <c r="F15" s="37"/>
      <c r="G15" s="29">
        <v>13003</v>
      </c>
      <c r="H15" s="27"/>
      <c r="I15" s="57">
        <f t="shared" si="5"/>
        <v>0</v>
      </c>
      <c r="J15" s="79">
        <f t="shared" si="3"/>
        <v>55.73</v>
      </c>
      <c r="K15" s="13">
        <f t="shared" si="4"/>
        <v>0</v>
      </c>
      <c r="N15" s="8"/>
      <c r="O15" s="8"/>
      <c r="P15" s="8"/>
      <c r="Q15" s="1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 customHeight="1">
      <c r="A16" s="29">
        <v>13004</v>
      </c>
      <c r="B16" s="45">
        <f>IFERROR(VLOOKUP(A16,'Цены менять  тут'!$A$1:$B$813,2,0),0)</f>
        <v>55.73</v>
      </c>
      <c r="C16" s="46">
        <f t="shared" si="0"/>
        <v>55.73</v>
      </c>
      <c r="D16" s="46">
        <f t="shared" si="1"/>
        <v>55.73</v>
      </c>
      <c r="E16" s="47">
        <f t="shared" si="2"/>
        <v>55.73</v>
      </c>
      <c r="F16" s="28"/>
      <c r="G16" s="29">
        <v>13004</v>
      </c>
      <c r="H16" s="27"/>
      <c r="I16" s="57">
        <f t="shared" si="5"/>
        <v>0</v>
      </c>
      <c r="J16" s="79">
        <f t="shared" si="3"/>
        <v>55.73</v>
      </c>
      <c r="K16" s="13">
        <f t="shared" si="4"/>
        <v>0</v>
      </c>
      <c r="N16" s="8"/>
      <c r="O16" s="8"/>
      <c r="P16" s="8"/>
      <c r="Q16" s="1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 customHeight="1">
      <c r="A17" s="29"/>
      <c r="B17" s="45">
        <f>IFERROR(VLOOKUP(A17,'Цены менять  тут'!$A$1:$B$813,2,0),0)</f>
        <v>0</v>
      </c>
      <c r="C17" s="46">
        <f t="shared" si="0"/>
        <v>0</v>
      </c>
      <c r="D17" s="46">
        <f t="shared" si="1"/>
        <v>0</v>
      </c>
      <c r="E17" s="47"/>
      <c r="F17" s="28"/>
      <c r="G17" s="29"/>
      <c r="H17" s="27"/>
      <c r="I17" s="26">
        <f t="shared" ref="I17:I86" si="6">H17*2.9</f>
        <v>0</v>
      </c>
      <c r="J17" s="79">
        <f t="shared" si="3"/>
        <v>0</v>
      </c>
      <c r="K17" s="13">
        <f t="shared" si="4"/>
        <v>0</v>
      </c>
      <c r="N17" s="8"/>
      <c r="O17" s="8"/>
      <c r="P17" s="8"/>
      <c r="Q17" s="1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 customHeight="1">
      <c r="A18" s="29">
        <f>G18</f>
        <v>12011</v>
      </c>
      <c r="B18" s="45">
        <f>IFERROR(VLOOKUP(A18,'Цены менять  тут'!$A$1:$B$813,2,0),0)</f>
        <v>56.37</v>
      </c>
      <c r="C18" s="46">
        <f>B18-(B18/$F$3*$F$1)</f>
        <v>56.37</v>
      </c>
      <c r="D18" s="46">
        <f>B18-(B18/$F$3*$H$1)</f>
        <v>56.37</v>
      </c>
      <c r="E18" s="47">
        <f>IF(F18=25%,D18,C18)</f>
        <v>56.37</v>
      </c>
      <c r="F18" s="28"/>
      <c r="G18" s="29">
        <v>12011</v>
      </c>
      <c r="H18" s="27"/>
      <c r="I18" s="26">
        <f t="shared" si="6"/>
        <v>0</v>
      </c>
      <c r="J18" s="79">
        <f>E18</f>
        <v>56.37</v>
      </c>
      <c r="K18" s="13">
        <f t="shared" si="4"/>
        <v>0</v>
      </c>
      <c r="N18" s="8"/>
      <c r="O18" s="8"/>
      <c r="P18" s="8"/>
      <c r="Q18" s="1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 customHeight="1">
      <c r="A19" s="29">
        <f t="shared" ref="A19:A87" si="7">G19</f>
        <v>12012</v>
      </c>
      <c r="B19" s="45">
        <f>IFERROR(VLOOKUP(A19,'Цены менять  тут'!$A$1:$B$813,2,0),0)</f>
        <v>56.37</v>
      </c>
      <c r="C19" s="46">
        <f>B19-(B19/$F$3*$F$1)</f>
        <v>56.37</v>
      </c>
      <c r="D19" s="46">
        <f t="shared" ref="D19:D87" si="8">B19-(B19/$F$3*$H$1)</f>
        <v>56.37</v>
      </c>
      <c r="E19" s="47">
        <f t="shared" ref="E19:E87" si="9">IF(F19=25%,D19,C19)</f>
        <v>56.37</v>
      </c>
      <c r="F19" s="28"/>
      <c r="G19" s="29">
        <v>12012</v>
      </c>
      <c r="H19" s="27"/>
      <c r="I19" s="26">
        <f t="shared" si="6"/>
        <v>0</v>
      </c>
      <c r="J19" s="79">
        <f t="shared" ref="J19:J87" si="10">E19</f>
        <v>56.37</v>
      </c>
      <c r="K19" s="13">
        <f t="shared" si="4"/>
        <v>0</v>
      </c>
      <c r="N19" s="8"/>
      <c r="O19" s="8"/>
      <c r="P19" s="8"/>
      <c r="Q19" s="1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 customHeight="1">
      <c r="A20" s="29">
        <f t="shared" si="7"/>
        <v>12013</v>
      </c>
      <c r="B20" s="45">
        <f>IFERROR(VLOOKUP(A20,'Цены менять  тут'!$A$1:$B$813,2,0),0)</f>
        <v>56.37</v>
      </c>
      <c r="C20" s="46">
        <f>B20-(B20/$F$3*$F$1)</f>
        <v>56.37</v>
      </c>
      <c r="D20" s="46">
        <f t="shared" si="8"/>
        <v>56.37</v>
      </c>
      <c r="E20" s="47">
        <f t="shared" si="9"/>
        <v>56.37</v>
      </c>
      <c r="F20" s="28"/>
      <c r="G20" s="29">
        <v>12013</v>
      </c>
      <c r="H20" s="27"/>
      <c r="I20" s="26">
        <f t="shared" si="6"/>
        <v>0</v>
      </c>
      <c r="J20" s="79">
        <f t="shared" si="10"/>
        <v>56.37</v>
      </c>
      <c r="K20" s="13">
        <f t="shared" si="4"/>
        <v>0</v>
      </c>
      <c r="N20" s="8"/>
      <c r="O20" s="8"/>
      <c r="P20" s="8"/>
      <c r="Q20" s="1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 customHeight="1">
      <c r="A21" s="29">
        <f t="shared" si="7"/>
        <v>12014</v>
      </c>
      <c r="B21" s="45">
        <f>IFERROR(VLOOKUP(A21,'Цены менять  тут'!$A$1:$B$813,2,0),0)</f>
        <v>60.9</v>
      </c>
      <c r="C21" s="46">
        <f t="shared" ref="C21:C89" si="11">B21-(B21/$F$3*$F$1)</f>
        <v>60.9</v>
      </c>
      <c r="D21" s="46">
        <f t="shared" si="8"/>
        <v>60.9</v>
      </c>
      <c r="E21" s="47">
        <f t="shared" si="9"/>
        <v>60.9</v>
      </c>
      <c r="F21" s="37"/>
      <c r="G21" s="29">
        <v>12014</v>
      </c>
      <c r="H21" s="27"/>
      <c r="I21" s="26">
        <f t="shared" si="6"/>
        <v>0</v>
      </c>
      <c r="J21" s="79">
        <f t="shared" si="10"/>
        <v>60.9</v>
      </c>
      <c r="K21" s="13">
        <f t="shared" si="4"/>
        <v>0</v>
      </c>
      <c r="N21" s="8"/>
      <c r="O21" s="8"/>
      <c r="P21" s="8"/>
      <c r="Q21" s="1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 customHeight="1">
      <c r="A22" s="29">
        <f t="shared" si="7"/>
        <v>12015</v>
      </c>
      <c r="B22" s="45">
        <f>IFERROR(VLOOKUP(A22,'Цены менять  тут'!$A$1:$B$813,2,0),0)</f>
        <v>60.9</v>
      </c>
      <c r="C22" s="46">
        <f t="shared" si="11"/>
        <v>60.9</v>
      </c>
      <c r="D22" s="46">
        <f t="shared" si="8"/>
        <v>60.9</v>
      </c>
      <c r="E22" s="47">
        <f t="shared" si="9"/>
        <v>60.9</v>
      </c>
      <c r="F22" s="37"/>
      <c r="G22" s="29">
        <v>12015</v>
      </c>
      <c r="H22" s="27"/>
      <c r="I22" s="26">
        <f t="shared" si="6"/>
        <v>0</v>
      </c>
      <c r="J22" s="79">
        <f t="shared" si="10"/>
        <v>60.9</v>
      </c>
      <c r="K22" s="13">
        <f t="shared" si="4"/>
        <v>0</v>
      </c>
      <c r="N22" s="8"/>
      <c r="O22" s="8"/>
      <c r="P22" s="8"/>
      <c r="Q22" s="1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 customHeight="1">
      <c r="A23" s="29">
        <f t="shared" si="7"/>
        <v>12016</v>
      </c>
      <c r="B23" s="45">
        <f>IFERROR(VLOOKUP(A23,'Цены менять  тут'!$A$1:$B$813,2,0),0)</f>
        <v>60.9</v>
      </c>
      <c r="C23" s="46">
        <f t="shared" si="11"/>
        <v>60.9</v>
      </c>
      <c r="D23" s="46">
        <f t="shared" si="8"/>
        <v>60.9</v>
      </c>
      <c r="E23" s="47">
        <f t="shared" si="9"/>
        <v>60.9</v>
      </c>
      <c r="F23" s="37"/>
      <c r="G23" s="29">
        <v>12016</v>
      </c>
      <c r="H23" s="27"/>
      <c r="I23" s="26">
        <f t="shared" si="6"/>
        <v>0</v>
      </c>
      <c r="J23" s="79">
        <f t="shared" si="10"/>
        <v>60.9</v>
      </c>
      <c r="K23" s="13">
        <f t="shared" si="4"/>
        <v>0</v>
      </c>
      <c r="N23" s="8"/>
      <c r="O23" s="8"/>
      <c r="P23" s="8"/>
      <c r="Q23" s="1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 customHeight="1">
      <c r="A24" s="29">
        <f t="shared" si="7"/>
        <v>12017</v>
      </c>
      <c r="B24" s="45">
        <f>IFERROR(VLOOKUP(A24,'Цены менять  тут'!$A$1:$B$813,2,0),0)</f>
        <v>60.9</v>
      </c>
      <c r="C24" s="46">
        <f t="shared" si="11"/>
        <v>60.9</v>
      </c>
      <c r="D24" s="46">
        <f t="shared" si="8"/>
        <v>60.9</v>
      </c>
      <c r="E24" s="47">
        <f t="shared" si="9"/>
        <v>60.9</v>
      </c>
      <c r="F24" s="37"/>
      <c r="G24" s="29">
        <v>12017</v>
      </c>
      <c r="H24" s="27"/>
      <c r="I24" s="26">
        <f t="shared" si="6"/>
        <v>0</v>
      </c>
      <c r="J24" s="79">
        <f t="shared" si="10"/>
        <v>60.9</v>
      </c>
      <c r="K24" s="13">
        <f t="shared" si="4"/>
        <v>0</v>
      </c>
      <c r="N24" s="8"/>
      <c r="O24" s="8"/>
      <c r="P24" s="8"/>
      <c r="Q24" s="1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 customHeight="1">
      <c r="A25" s="29"/>
      <c r="B25" s="45">
        <f>IFERROR(VLOOKUP(A25,'Цены менять  тут'!$A$1:$B$813,2,0),0)</f>
        <v>0</v>
      </c>
      <c r="C25" s="46">
        <f t="shared" si="11"/>
        <v>0</v>
      </c>
      <c r="D25" s="46">
        <f t="shared" si="8"/>
        <v>0</v>
      </c>
      <c r="E25" s="47"/>
      <c r="F25" s="28"/>
      <c r="G25" s="29"/>
      <c r="H25" s="27"/>
      <c r="I25" s="26">
        <f t="shared" si="6"/>
        <v>0</v>
      </c>
      <c r="J25" s="79">
        <f t="shared" si="10"/>
        <v>0</v>
      </c>
      <c r="K25" s="13">
        <f t="shared" si="4"/>
        <v>0</v>
      </c>
      <c r="N25" s="8"/>
      <c r="O25" s="8"/>
      <c r="P25" s="8"/>
      <c r="Q25" s="1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 customHeight="1">
      <c r="A26" s="29">
        <f t="shared" si="7"/>
        <v>16001</v>
      </c>
      <c r="B26" s="45">
        <f>IFERROR(VLOOKUP(A26,'Цены менять  тут'!$A$1:$B$813,2,0),0)</f>
        <v>65.209999999999994</v>
      </c>
      <c r="C26" s="46">
        <f t="shared" si="11"/>
        <v>65.209999999999994</v>
      </c>
      <c r="D26" s="46">
        <f t="shared" si="8"/>
        <v>65.209999999999994</v>
      </c>
      <c r="E26" s="47">
        <f t="shared" si="9"/>
        <v>65.209999999999994</v>
      </c>
      <c r="F26" s="28"/>
      <c r="G26" s="29">
        <v>16001</v>
      </c>
      <c r="H26" s="27"/>
      <c r="I26" s="26">
        <f t="shared" si="6"/>
        <v>0</v>
      </c>
      <c r="J26" s="79">
        <f t="shared" si="10"/>
        <v>65.209999999999994</v>
      </c>
      <c r="K26" s="13">
        <f t="shared" si="4"/>
        <v>0</v>
      </c>
      <c r="N26" s="8"/>
      <c r="O26" s="8"/>
      <c r="P26" s="8"/>
      <c r="Q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 customHeight="1">
      <c r="A27" s="29">
        <f t="shared" si="7"/>
        <v>16002</v>
      </c>
      <c r="B27" s="45">
        <f>IFERROR(VLOOKUP(A27,'Цены менять  тут'!$A$1:$B$813,2,0),0)</f>
        <v>0</v>
      </c>
      <c r="C27" s="46"/>
      <c r="D27" s="46"/>
      <c r="E27" s="47">
        <f t="shared" si="9"/>
        <v>0</v>
      </c>
      <c r="F27" s="28"/>
      <c r="G27" s="29">
        <v>16002</v>
      </c>
      <c r="H27" s="27"/>
      <c r="I27" s="26">
        <f t="shared" si="6"/>
        <v>0</v>
      </c>
      <c r="J27" s="79">
        <f t="shared" si="10"/>
        <v>0</v>
      </c>
      <c r="K27" s="13">
        <f t="shared" si="4"/>
        <v>0</v>
      </c>
      <c r="N27" s="8"/>
      <c r="O27" s="8"/>
      <c r="P27" s="8"/>
      <c r="Q27" s="1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 customHeight="1">
      <c r="A28" s="29">
        <f t="shared" si="7"/>
        <v>16003</v>
      </c>
      <c r="B28" s="45">
        <f>IFERROR(VLOOKUP(A28,'Цены менять  тут'!$A$1:$B$813,2,0),0)</f>
        <v>65.209999999999994</v>
      </c>
      <c r="C28" s="46">
        <f t="shared" si="11"/>
        <v>65.209999999999994</v>
      </c>
      <c r="D28" s="46">
        <f t="shared" si="8"/>
        <v>65.209999999999994</v>
      </c>
      <c r="E28" s="47">
        <f t="shared" si="9"/>
        <v>65.209999999999994</v>
      </c>
      <c r="F28" s="28"/>
      <c r="G28" s="29">
        <v>16003</v>
      </c>
      <c r="H28" s="27"/>
      <c r="I28" s="26">
        <f t="shared" si="6"/>
        <v>0</v>
      </c>
      <c r="J28" s="79">
        <f t="shared" si="10"/>
        <v>65.209999999999994</v>
      </c>
      <c r="K28" s="13">
        <f t="shared" si="4"/>
        <v>0</v>
      </c>
      <c r="N28" s="8"/>
      <c r="O28" s="8"/>
      <c r="P28" s="8"/>
      <c r="Q28" s="1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 customHeight="1">
      <c r="A29" s="29">
        <f t="shared" si="7"/>
        <v>16004</v>
      </c>
      <c r="B29" s="45">
        <f>IFERROR(VLOOKUP(A29,'Цены менять  тут'!$A$1:$B$813,2,0),0)</f>
        <v>65.209999999999994</v>
      </c>
      <c r="C29" s="46">
        <f t="shared" si="11"/>
        <v>65.209999999999994</v>
      </c>
      <c r="D29" s="46">
        <f t="shared" si="8"/>
        <v>65.209999999999994</v>
      </c>
      <c r="E29" s="47">
        <f t="shared" si="9"/>
        <v>65.209999999999994</v>
      </c>
      <c r="F29" s="28"/>
      <c r="G29" s="29">
        <v>16004</v>
      </c>
      <c r="H29" s="27"/>
      <c r="I29" s="26">
        <f t="shared" si="6"/>
        <v>0</v>
      </c>
      <c r="J29" s="79">
        <f t="shared" si="10"/>
        <v>65.209999999999994</v>
      </c>
      <c r="K29" s="13">
        <f t="shared" si="4"/>
        <v>0</v>
      </c>
      <c r="N29" s="8"/>
      <c r="O29" s="8"/>
      <c r="P29" s="8"/>
      <c r="Q29" s="1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 customHeight="1">
      <c r="A30" s="29">
        <f t="shared" si="7"/>
        <v>16005</v>
      </c>
      <c r="B30" s="45">
        <f>IFERROR(VLOOKUP(A30,'Цены менять  тут'!$A$1:$B$813,2,0),0)</f>
        <v>71.569999999999993</v>
      </c>
      <c r="C30" s="46">
        <f t="shared" si="11"/>
        <v>71.569999999999993</v>
      </c>
      <c r="D30" s="46">
        <f t="shared" si="8"/>
        <v>71.569999999999993</v>
      </c>
      <c r="E30" s="47">
        <f t="shared" si="9"/>
        <v>71.569999999999993</v>
      </c>
      <c r="F30" s="28"/>
      <c r="G30" s="29">
        <v>16005</v>
      </c>
      <c r="H30" s="27"/>
      <c r="I30" s="26">
        <f t="shared" si="6"/>
        <v>0</v>
      </c>
      <c r="J30" s="79">
        <f t="shared" si="10"/>
        <v>71.569999999999993</v>
      </c>
      <c r="K30" s="13">
        <f t="shared" si="4"/>
        <v>0</v>
      </c>
      <c r="N30" s="8"/>
      <c r="O30" s="8"/>
      <c r="P30" s="8"/>
      <c r="Q30" s="1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 customHeight="1">
      <c r="A31" s="29">
        <f t="shared" si="7"/>
        <v>16006</v>
      </c>
      <c r="B31" s="45">
        <f>IFERROR(VLOOKUP(A31,'Цены менять  тут'!$A$1:$B$813,2,0),0)</f>
        <v>71.569999999999993</v>
      </c>
      <c r="C31" s="46">
        <f t="shared" si="11"/>
        <v>71.569999999999993</v>
      </c>
      <c r="D31" s="46">
        <f t="shared" si="8"/>
        <v>71.569999999999993</v>
      </c>
      <c r="E31" s="47">
        <f t="shared" si="9"/>
        <v>71.569999999999993</v>
      </c>
      <c r="F31" s="93"/>
      <c r="G31" s="65">
        <v>16006</v>
      </c>
      <c r="H31" s="91"/>
      <c r="I31" s="66">
        <f t="shared" si="6"/>
        <v>0</v>
      </c>
      <c r="J31" s="79">
        <v>53.68</v>
      </c>
      <c r="K31" s="13">
        <f t="shared" si="4"/>
        <v>0</v>
      </c>
      <c r="N31" s="8"/>
      <c r="O31" s="8"/>
      <c r="P31" s="8"/>
      <c r="Q31" s="10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2.75" customHeight="1">
      <c r="A32" s="29">
        <f t="shared" si="7"/>
        <v>16007</v>
      </c>
      <c r="B32" s="45">
        <f>IFERROR(VLOOKUP(A32,'Цены менять  тут'!$A$1:$B$813,2,0),0)</f>
        <v>71.569999999999993</v>
      </c>
      <c r="C32" s="46">
        <f t="shared" si="11"/>
        <v>71.569999999999993</v>
      </c>
      <c r="D32" s="46">
        <f t="shared" si="8"/>
        <v>71.569999999999993</v>
      </c>
      <c r="E32" s="47">
        <f t="shared" si="9"/>
        <v>71.569999999999993</v>
      </c>
      <c r="F32" s="28"/>
      <c r="G32" s="29">
        <v>16007</v>
      </c>
      <c r="H32" s="27"/>
      <c r="I32" s="26">
        <f t="shared" si="6"/>
        <v>0</v>
      </c>
      <c r="J32" s="79">
        <v>53.68</v>
      </c>
      <c r="K32" s="13">
        <f t="shared" si="4"/>
        <v>0</v>
      </c>
      <c r="N32" s="8"/>
      <c r="O32" s="8"/>
      <c r="P32" s="8"/>
      <c r="Q32" s="1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 customHeight="1">
      <c r="A33" s="29">
        <f t="shared" si="7"/>
        <v>16008</v>
      </c>
      <c r="B33" s="45">
        <f>IFERROR(VLOOKUP(A33,'Цены менять  тут'!$A$1:$B$813,2,0),0)</f>
        <v>71.569999999999993</v>
      </c>
      <c r="C33" s="46">
        <f t="shared" si="11"/>
        <v>71.569999999999993</v>
      </c>
      <c r="D33" s="46">
        <f t="shared" si="8"/>
        <v>71.569999999999993</v>
      </c>
      <c r="E33" s="47">
        <f t="shared" si="9"/>
        <v>71.569999999999993</v>
      </c>
      <c r="F33" s="28"/>
      <c r="G33" s="29">
        <v>16008</v>
      </c>
      <c r="H33" s="27"/>
      <c r="I33" s="26">
        <f t="shared" si="6"/>
        <v>0</v>
      </c>
      <c r="J33" s="79">
        <f t="shared" si="10"/>
        <v>71.569999999999993</v>
      </c>
      <c r="K33" s="13">
        <f t="shared" si="4"/>
        <v>0</v>
      </c>
      <c r="N33" s="8"/>
      <c r="O33" s="8"/>
      <c r="P33" s="8"/>
      <c r="Q33" s="10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 customHeight="1">
      <c r="A34" s="29"/>
      <c r="B34" s="45">
        <f>IFERROR(VLOOKUP(A34,'Цены менять  тут'!$A$1:$B$813,2,0),0)</f>
        <v>0</v>
      </c>
      <c r="C34" s="46">
        <f t="shared" si="11"/>
        <v>0</v>
      </c>
      <c r="D34" s="46">
        <f t="shared" si="8"/>
        <v>0</v>
      </c>
      <c r="E34" s="47">
        <f t="shared" si="9"/>
        <v>0</v>
      </c>
      <c r="F34" s="28"/>
      <c r="G34" s="29"/>
      <c r="H34" s="27"/>
      <c r="I34" s="26">
        <f t="shared" si="6"/>
        <v>0</v>
      </c>
      <c r="J34" s="79">
        <f>E34</f>
        <v>0</v>
      </c>
      <c r="K34" s="13">
        <f t="shared" si="4"/>
        <v>0</v>
      </c>
      <c r="N34" s="8"/>
      <c r="O34" s="8"/>
      <c r="P34" s="8"/>
      <c r="Q34" s="10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 customHeight="1">
      <c r="A35" s="29">
        <v>16061</v>
      </c>
      <c r="B35" s="45">
        <f>IFERROR(VLOOKUP(A35,'Цены менять  тут'!$A$1:$B$813,2,0),0)</f>
        <v>72.7</v>
      </c>
      <c r="C35" s="46">
        <f t="shared" ref="C35:C40" si="12">B35-(B35/$F$3*$F$1)</f>
        <v>72.7</v>
      </c>
      <c r="D35" s="46">
        <f t="shared" ref="D35:D40" si="13">B35-(B35/$F$3*$H$1)</f>
        <v>72.7</v>
      </c>
      <c r="E35" s="47">
        <f t="shared" si="9"/>
        <v>72.7</v>
      </c>
      <c r="F35" s="28"/>
      <c r="G35" s="29">
        <f>A35</f>
        <v>16061</v>
      </c>
      <c r="H35" s="27"/>
      <c r="I35" s="26">
        <f t="shared" si="6"/>
        <v>0</v>
      </c>
      <c r="J35" s="79">
        <f t="shared" ref="J35:J40" si="14">E35</f>
        <v>72.7</v>
      </c>
      <c r="K35" s="13">
        <f t="shared" si="4"/>
        <v>0</v>
      </c>
      <c r="N35" s="8"/>
      <c r="O35" s="8"/>
      <c r="P35" s="8"/>
      <c r="Q35" s="10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2.75" customHeight="1">
      <c r="A36" s="29">
        <v>16062</v>
      </c>
      <c r="B36" s="45">
        <f>IFERROR(VLOOKUP(A36,'Цены менять  тут'!$A$1:$B$813,2,0),0)</f>
        <v>72.7</v>
      </c>
      <c r="C36" s="46">
        <f t="shared" si="12"/>
        <v>72.7</v>
      </c>
      <c r="D36" s="46">
        <f t="shared" si="13"/>
        <v>72.7</v>
      </c>
      <c r="E36" s="47">
        <f t="shared" si="9"/>
        <v>72.7</v>
      </c>
      <c r="F36" s="28"/>
      <c r="G36" s="29">
        <f t="shared" ref="G36:G39" si="15">A36</f>
        <v>16062</v>
      </c>
      <c r="H36" s="27"/>
      <c r="I36" s="26">
        <f t="shared" si="6"/>
        <v>0</v>
      </c>
      <c r="J36" s="79">
        <f t="shared" si="14"/>
        <v>72.7</v>
      </c>
      <c r="K36" s="13">
        <f t="shared" si="4"/>
        <v>0</v>
      </c>
      <c r="N36" s="8"/>
      <c r="O36" s="8"/>
      <c r="P36" s="8"/>
      <c r="Q36" s="10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2.75" customHeight="1">
      <c r="A37" s="29">
        <v>16063</v>
      </c>
      <c r="B37" s="45">
        <f>IFERROR(VLOOKUP(A37,'Цены менять  тут'!$A$1:$B$813,2,0),0)</f>
        <v>72.7</v>
      </c>
      <c r="C37" s="46">
        <f t="shared" si="12"/>
        <v>72.7</v>
      </c>
      <c r="D37" s="46">
        <f t="shared" si="13"/>
        <v>72.7</v>
      </c>
      <c r="E37" s="47">
        <f t="shared" si="9"/>
        <v>72.7</v>
      </c>
      <c r="F37" s="28"/>
      <c r="G37" s="29">
        <f t="shared" si="15"/>
        <v>16063</v>
      </c>
      <c r="H37" s="27"/>
      <c r="I37" s="26">
        <f t="shared" si="6"/>
        <v>0</v>
      </c>
      <c r="J37" s="79">
        <f t="shared" si="14"/>
        <v>72.7</v>
      </c>
      <c r="K37" s="13">
        <f t="shared" si="4"/>
        <v>0</v>
      </c>
      <c r="N37" s="8"/>
      <c r="O37" s="8"/>
      <c r="P37" s="8"/>
      <c r="Q37" s="10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 customHeight="1">
      <c r="A38" s="29">
        <v>16064</v>
      </c>
      <c r="B38" s="45">
        <f>IFERROR(VLOOKUP(A38,'Цены менять  тут'!$A$1:$B$813,2,0),0)</f>
        <v>72.7</v>
      </c>
      <c r="C38" s="46">
        <f t="shared" si="12"/>
        <v>72.7</v>
      </c>
      <c r="D38" s="46">
        <f t="shared" si="13"/>
        <v>72.7</v>
      </c>
      <c r="E38" s="47">
        <f t="shared" si="9"/>
        <v>72.7</v>
      </c>
      <c r="F38" s="28"/>
      <c r="G38" s="29">
        <f t="shared" si="15"/>
        <v>16064</v>
      </c>
      <c r="H38" s="27"/>
      <c r="I38" s="26">
        <f t="shared" si="6"/>
        <v>0</v>
      </c>
      <c r="J38" s="79">
        <f t="shared" si="14"/>
        <v>72.7</v>
      </c>
      <c r="K38" s="13">
        <f t="shared" si="4"/>
        <v>0</v>
      </c>
      <c r="N38" s="8"/>
      <c r="O38" s="8"/>
      <c r="P38" s="8"/>
      <c r="Q38" s="10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 customHeight="1">
      <c r="A39" s="29">
        <v>16065</v>
      </c>
      <c r="B39" s="45">
        <f>IFERROR(VLOOKUP(A39,'Цены менять  тут'!$A$1:$B$813,2,0),0)</f>
        <v>72.7</v>
      </c>
      <c r="C39" s="46">
        <f t="shared" si="12"/>
        <v>72.7</v>
      </c>
      <c r="D39" s="46">
        <f t="shared" si="13"/>
        <v>72.7</v>
      </c>
      <c r="E39" s="47">
        <f t="shared" si="9"/>
        <v>72.7</v>
      </c>
      <c r="F39" s="28"/>
      <c r="G39" s="29">
        <f t="shared" si="15"/>
        <v>16065</v>
      </c>
      <c r="H39" s="27"/>
      <c r="I39" s="26">
        <f t="shared" si="6"/>
        <v>0</v>
      </c>
      <c r="J39" s="79">
        <f t="shared" si="14"/>
        <v>72.7</v>
      </c>
      <c r="K39" s="13">
        <f t="shared" si="4"/>
        <v>0</v>
      </c>
      <c r="N39" s="8"/>
      <c r="O39" s="8"/>
      <c r="P39" s="8"/>
      <c r="Q39" s="10"/>
      <c r="R39" s="1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 customHeight="1">
      <c r="A40" s="29"/>
      <c r="B40" s="45">
        <f>IFERROR(VLOOKUP(A40,'Цены менять  тут'!$A$1:$B$813,2,0),0)</f>
        <v>0</v>
      </c>
      <c r="C40" s="46">
        <f t="shared" si="12"/>
        <v>0</v>
      </c>
      <c r="D40" s="46">
        <f t="shared" si="13"/>
        <v>0</v>
      </c>
      <c r="E40" s="47"/>
      <c r="F40" s="28"/>
      <c r="G40" s="29"/>
      <c r="H40" s="27"/>
      <c r="I40" s="26">
        <f t="shared" si="6"/>
        <v>0</v>
      </c>
      <c r="J40" s="79">
        <f t="shared" si="14"/>
        <v>0</v>
      </c>
      <c r="K40" s="13">
        <f t="shared" si="4"/>
        <v>0</v>
      </c>
      <c r="N40" s="8"/>
      <c r="O40" s="8"/>
      <c r="P40" s="8"/>
      <c r="Q40" s="10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2.75" customHeight="1">
      <c r="A41" s="29">
        <f t="shared" si="7"/>
        <v>17001</v>
      </c>
      <c r="B41" s="45">
        <f>IFERROR(VLOOKUP(A41,'Цены менять  тут'!$A$1:$B$813,2,0),0)</f>
        <v>109.85</v>
      </c>
      <c r="C41" s="46">
        <f t="shared" si="11"/>
        <v>109.85</v>
      </c>
      <c r="D41" s="46">
        <f t="shared" si="8"/>
        <v>109.85</v>
      </c>
      <c r="E41" s="47">
        <f t="shared" si="9"/>
        <v>109.85</v>
      </c>
      <c r="F41" s="37"/>
      <c r="G41" s="29">
        <v>17001</v>
      </c>
      <c r="H41" s="27"/>
      <c r="I41" s="26">
        <f t="shared" si="6"/>
        <v>0</v>
      </c>
      <c r="J41" s="79">
        <f t="shared" si="10"/>
        <v>109.85</v>
      </c>
      <c r="K41" s="13">
        <f t="shared" si="4"/>
        <v>0</v>
      </c>
      <c r="L41" s="62"/>
      <c r="N41" s="8"/>
      <c r="O41" s="8"/>
      <c r="P41" s="8"/>
      <c r="Q41" s="10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2.75" customHeight="1">
      <c r="A42" s="29">
        <f t="shared" si="7"/>
        <v>17002</v>
      </c>
      <c r="B42" s="45">
        <f>IFERROR(VLOOKUP(A42,'Цены менять  тут'!$A$1:$B$813,2,0),0)</f>
        <v>109.85</v>
      </c>
      <c r="C42" s="46">
        <f t="shared" si="11"/>
        <v>109.85</v>
      </c>
      <c r="D42" s="46">
        <f t="shared" si="8"/>
        <v>109.85</v>
      </c>
      <c r="E42" s="47">
        <f t="shared" si="9"/>
        <v>109.85</v>
      </c>
      <c r="F42" s="37"/>
      <c r="G42" s="29">
        <v>17002</v>
      </c>
      <c r="H42" s="27"/>
      <c r="I42" s="26">
        <f t="shared" si="6"/>
        <v>0</v>
      </c>
      <c r="J42" s="79">
        <f t="shared" si="10"/>
        <v>109.85</v>
      </c>
      <c r="K42" s="13">
        <f t="shared" si="4"/>
        <v>0</v>
      </c>
      <c r="L42" s="62"/>
      <c r="N42" s="8"/>
      <c r="O42" s="8"/>
      <c r="P42" s="8"/>
      <c r="Q42" s="10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 customHeight="1">
      <c r="A43" s="29">
        <f t="shared" si="7"/>
        <v>17003</v>
      </c>
      <c r="B43" s="45">
        <f>IFERROR(VLOOKUP(A43,'Цены менять  тут'!$A$1:$B$813,2,0),0)</f>
        <v>109.85</v>
      </c>
      <c r="C43" s="46">
        <f t="shared" si="11"/>
        <v>109.85</v>
      </c>
      <c r="D43" s="46">
        <f t="shared" si="8"/>
        <v>109.85</v>
      </c>
      <c r="E43" s="47">
        <f t="shared" si="9"/>
        <v>109.85</v>
      </c>
      <c r="F43" s="37"/>
      <c r="G43" s="29">
        <v>17003</v>
      </c>
      <c r="H43" s="27"/>
      <c r="I43" s="26">
        <f t="shared" si="6"/>
        <v>0</v>
      </c>
      <c r="J43" s="79">
        <f t="shared" si="10"/>
        <v>109.85</v>
      </c>
      <c r="K43" s="13">
        <f t="shared" si="4"/>
        <v>0</v>
      </c>
      <c r="L43" s="62"/>
      <c r="N43" s="8"/>
      <c r="O43" s="8"/>
      <c r="P43" s="8"/>
      <c r="Q43" s="10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2.75" customHeight="1">
      <c r="A44" s="29">
        <f t="shared" si="7"/>
        <v>17004</v>
      </c>
      <c r="B44" s="45">
        <f>IFERROR(VLOOKUP(A44,'Цены менять  тут'!$A$1:$B$813,2,0),0)</f>
        <v>109.85</v>
      </c>
      <c r="C44" s="46">
        <f t="shared" si="11"/>
        <v>109.85</v>
      </c>
      <c r="D44" s="46">
        <f t="shared" si="8"/>
        <v>109.85</v>
      </c>
      <c r="E44" s="47">
        <f t="shared" si="9"/>
        <v>109.85</v>
      </c>
      <c r="F44" s="37"/>
      <c r="G44" s="29">
        <v>17004</v>
      </c>
      <c r="H44" s="27"/>
      <c r="I44" s="26">
        <f t="shared" si="6"/>
        <v>0</v>
      </c>
      <c r="J44" s="79">
        <f t="shared" si="10"/>
        <v>109.85</v>
      </c>
      <c r="K44" s="13">
        <f t="shared" si="4"/>
        <v>0</v>
      </c>
      <c r="L44" s="62"/>
      <c r="N44" s="8"/>
      <c r="O44" s="8"/>
      <c r="P44" s="8"/>
      <c r="Q44" s="10"/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 customHeight="1">
      <c r="A45" s="29"/>
      <c r="B45" s="45">
        <f>IFERROR(VLOOKUP(A45,'Цены менять  тут'!$A$1:$B$813,2,0),0)</f>
        <v>0</v>
      </c>
      <c r="C45" s="46">
        <f t="shared" si="11"/>
        <v>0</v>
      </c>
      <c r="D45" s="46">
        <f t="shared" si="8"/>
        <v>0</v>
      </c>
      <c r="E45" s="47"/>
      <c r="F45" s="28"/>
      <c r="G45" s="29"/>
      <c r="H45" s="27"/>
      <c r="I45" s="26">
        <f t="shared" si="6"/>
        <v>0</v>
      </c>
      <c r="J45" s="79">
        <f t="shared" si="10"/>
        <v>0</v>
      </c>
      <c r="K45" s="13">
        <f t="shared" si="4"/>
        <v>0</v>
      </c>
      <c r="N45" s="8"/>
      <c r="O45" s="8"/>
      <c r="P45" s="8"/>
      <c r="Q45" s="10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 customHeight="1">
      <c r="A46" s="29">
        <f t="shared" si="7"/>
        <v>17021</v>
      </c>
      <c r="B46" s="45">
        <f>IFERROR(VLOOKUP(A46,'Цены менять  тут'!$A$1:$B$813,2,0),0)</f>
        <v>54.76</v>
      </c>
      <c r="C46" s="46">
        <f t="shared" si="11"/>
        <v>54.76</v>
      </c>
      <c r="D46" s="46">
        <f t="shared" si="8"/>
        <v>54.76</v>
      </c>
      <c r="E46" s="47">
        <f t="shared" si="9"/>
        <v>54.76</v>
      </c>
      <c r="F46" s="28"/>
      <c r="G46" s="29">
        <v>17021</v>
      </c>
      <c r="H46" s="27"/>
      <c r="I46" s="26">
        <f t="shared" si="6"/>
        <v>0</v>
      </c>
      <c r="J46" s="79">
        <f t="shared" si="10"/>
        <v>54.76</v>
      </c>
      <c r="K46" s="13">
        <f t="shared" si="4"/>
        <v>0</v>
      </c>
      <c r="N46" s="8"/>
      <c r="O46" s="8"/>
      <c r="P46" s="8"/>
      <c r="Q46" s="10"/>
      <c r="R46" s="1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 customHeight="1">
      <c r="A47" s="29">
        <f t="shared" si="7"/>
        <v>17022</v>
      </c>
      <c r="B47" s="45">
        <f>IFERROR(VLOOKUP(A47,'Цены менять  тут'!$A$1:$B$813,2,0),0)</f>
        <v>54.76</v>
      </c>
      <c r="C47" s="46">
        <f t="shared" si="11"/>
        <v>54.76</v>
      </c>
      <c r="D47" s="46">
        <f t="shared" si="8"/>
        <v>54.76</v>
      </c>
      <c r="E47" s="47">
        <f t="shared" si="9"/>
        <v>54.76</v>
      </c>
      <c r="F47" s="28"/>
      <c r="G47" s="29">
        <v>17022</v>
      </c>
      <c r="H47" s="27"/>
      <c r="I47" s="26">
        <f t="shared" si="6"/>
        <v>0</v>
      </c>
      <c r="J47" s="79">
        <f t="shared" si="10"/>
        <v>54.76</v>
      </c>
      <c r="K47" s="13">
        <f t="shared" si="4"/>
        <v>0</v>
      </c>
      <c r="N47" s="8"/>
      <c r="O47" s="8"/>
      <c r="P47" s="8"/>
      <c r="Q47" s="10"/>
      <c r="R47" s="1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 customHeight="1">
      <c r="A48" s="29">
        <f t="shared" si="7"/>
        <v>17023</v>
      </c>
      <c r="B48" s="45">
        <f>IFERROR(VLOOKUP(A48,'Цены менять  тут'!$A$1:$B$813,2,0),0)</f>
        <v>54.76</v>
      </c>
      <c r="C48" s="46">
        <f t="shared" si="11"/>
        <v>54.76</v>
      </c>
      <c r="D48" s="46">
        <f t="shared" si="8"/>
        <v>54.76</v>
      </c>
      <c r="E48" s="47">
        <f t="shared" si="9"/>
        <v>54.76</v>
      </c>
      <c r="F48" s="28"/>
      <c r="G48" s="29">
        <v>17023</v>
      </c>
      <c r="H48" s="27"/>
      <c r="I48" s="26">
        <f t="shared" si="6"/>
        <v>0</v>
      </c>
      <c r="J48" s="79">
        <f t="shared" si="10"/>
        <v>54.76</v>
      </c>
      <c r="K48" s="13">
        <f t="shared" si="4"/>
        <v>0</v>
      </c>
      <c r="N48" s="8"/>
      <c r="O48" s="8"/>
      <c r="P48" s="8"/>
      <c r="Q48" s="10"/>
      <c r="R48" s="1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 customHeight="1">
      <c r="A49" s="29">
        <f t="shared" si="7"/>
        <v>17024</v>
      </c>
      <c r="B49" s="45">
        <f>IFERROR(VLOOKUP(A49,'Цены менять  тут'!$A$1:$B$813,2,0),0)</f>
        <v>54.76</v>
      </c>
      <c r="C49" s="46">
        <f t="shared" si="11"/>
        <v>54.76</v>
      </c>
      <c r="D49" s="46">
        <f t="shared" si="8"/>
        <v>54.76</v>
      </c>
      <c r="E49" s="47">
        <f t="shared" si="9"/>
        <v>54.76</v>
      </c>
      <c r="F49" s="28"/>
      <c r="G49" s="29">
        <v>17024</v>
      </c>
      <c r="H49" s="27"/>
      <c r="I49" s="26">
        <f t="shared" si="6"/>
        <v>0</v>
      </c>
      <c r="J49" s="79">
        <f t="shared" si="10"/>
        <v>54.76</v>
      </c>
      <c r="K49" s="13">
        <f t="shared" si="4"/>
        <v>0</v>
      </c>
      <c r="N49" s="8"/>
      <c r="O49" s="8"/>
      <c r="P49" s="8"/>
      <c r="Q49" s="10"/>
      <c r="R49" s="1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 customHeight="1">
      <c r="A50" s="29">
        <f t="shared" si="7"/>
        <v>17025</v>
      </c>
      <c r="B50" s="45">
        <f>IFERROR(VLOOKUP(A50,'Цены менять  тут'!$A$1:$B$813,2,0),0)</f>
        <v>54.76</v>
      </c>
      <c r="C50" s="46">
        <f t="shared" si="11"/>
        <v>54.76</v>
      </c>
      <c r="D50" s="46">
        <f t="shared" si="8"/>
        <v>54.76</v>
      </c>
      <c r="E50" s="47">
        <f t="shared" si="9"/>
        <v>54.76</v>
      </c>
      <c r="F50" s="28"/>
      <c r="G50" s="29">
        <v>17025</v>
      </c>
      <c r="H50" s="27"/>
      <c r="I50" s="26">
        <f t="shared" si="6"/>
        <v>0</v>
      </c>
      <c r="J50" s="79">
        <f t="shared" si="10"/>
        <v>54.76</v>
      </c>
      <c r="K50" s="13">
        <f t="shared" si="4"/>
        <v>0</v>
      </c>
      <c r="N50" s="8"/>
      <c r="O50" s="8"/>
      <c r="P50" s="8"/>
      <c r="Q50" s="10"/>
      <c r="R50" s="1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 customHeight="1">
      <c r="A51" s="29"/>
      <c r="B51" s="45">
        <f>IFERROR(VLOOKUP(A51,'Цены менять  тут'!$A$1:$B$813,2,0),0)</f>
        <v>0</v>
      </c>
      <c r="C51" s="46">
        <f t="shared" si="11"/>
        <v>0</v>
      </c>
      <c r="D51" s="46">
        <f t="shared" si="8"/>
        <v>0</v>
      </c>
      <c r="E51" s="47"/>
      <c r="F51" s="28"/>
      <c r="G51" s="29"/>
      <c r="H51" s="27"/>
      <c r="I51" s="26">
        <f t="shared" si="6"/>
        <v>0</v>
      </c>
      <c r="J51" s="79">
        <f t="shared" si="10"/>
        <v>0</v>
      </c>
      <c r="K51" s="13">
        <f t="shared" si="4"/>
        <v>0</v>
      </c>
      <c r="N51" s="8"/>
      <c r="O51" s="8"/>
      <c r="P51" s="8"/>
      <c r="Q51" s="10"/>
      <c r="R51" s="1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>
      <c r="A52" s="29">
        <f t="shared" si="7"/>
        <v>20101</v>
      </c>
      <c r="B52" s="45">
        <f>IFERROR(VLOOKUP(A52,'Цены менять  тут'!$A$1:$B$813,2,0),0)</f>
        <v>105.81</v>
      </c>
      <c r="C52" s="46">
        <f t="shared" si="11"/>
        <v>105.81</v>
      </c>
      <c r="D52" s="46">
        <f t="shared" si="8"/>
        <v>105.81</v>
      </c>
      <c r="E52" s="47">
        <f t="shared" si="9"/>
        <v>105.81</v>
      </c>
      <c r="F52" s="28"/>
      <c r="G52" s="29">
        <v>20101</v>
      </c>
      <c r="H52" s="27"/>
      <c r="I52" s="26">
        <f t="shared" si="6"/>
        <v>0</v>
      </c>
      <c r="J52" s="79">
        <f t="shared" si="10"/>
        <v>105.81</v>
      </c>
      <c r="K52" s="13">
        <f t="shared" si="4"/>
        <v>0</v>
      </c>
      <c r="N52" s="8"/>
      <c r="O52" s="8"/>
      <c r="P52" s="8"/>
      <c r="Q52" s="10"/>
      <c r="R52" s="1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 customHeight="1">
      <c r="A53" s="29">
        <f t="shared" si="7"/>
        <v>20102</v>
      </c>
      <c r="B53" s="45">
        <f>IFERROR(VLOOKUP(A53,'Цены менять  тут'!$A$1:$B$813,2,0),0)</f>
        <v>105.81</v>
      </c>
      <c r="C53" s="46">
        <f t="shared" si="11"/>
        <v>105.81</v>
      </c>
      <c r="D53" s="46">
        <f t="shared" si="8"/>
        <v>105.81</v>
      </c>
      <c r="E53" s="47">
        <f t="shared" si="9"/>
        <v>105.81</v>
      </c>
      <c r="F53" s="28"/>
      <c r="G53" s="29">
        <v>20102</v>
      </c>
      <c r="H53" s="27"/>
      <c r="I53" s="26">
        <f t="shared" si="6"/>
        <v>0</v>
      </c>
      <c r="J53" s="79">
        <f t="shared" si="10"/>
        <v>105.81</v>
      </c>
      <c r="K53" s="13">
        <f t="shared" si="4"/>
        <v>0</v>
      </c>
      <c r="N53" s="8"/>
      <c r="O53" s="8"/>
      <c r="P53" s="8"/>
      <c r="Q53" s="10"/>
      <c r="R53" s="1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>
      <c r="A54" s="29">
        <f t="shared" si="7"/>
        <v>20103</v>
      </c>
      <c r="B54" s="45">
        <f>IFERROR(VLOOKUP(A54,'Цены менять  тут'!$A$1:$B$813,2,0),0)</f>
        <v>105.81</v>
      </c>
      <c r="C54" s="46">
        <f t="shared" si="11"/>
        <v>105.81</v>
      </c>
      <c r="D54" s="46">
        <f t="shared" si="8"/>
        <v>105.81</v>
      </c>
      <c r="E54" s="47">
        <f t="shared" si="9"/>
        <v>105.81</v>
      </c>
      <c r="F54" s="28"/>
      <c r="G54" s="29">
        <v>20103</v>
      </c>
      <c r="H54" s="27"/>
      <c r="I54" s="26">
        <f t="shared" si="6"/>
        <v>0</v>
      </c>
      <c r="J54" s="79">
        <f t="shared" si="10"/>
        <v>105.81</v>
      </c>
      <c r="K54" s="13">
        <f t="shared" si="4"/>
        <v>0</v>
      </c>
      <c r="N54" s="8"/>
      <c r="O54" s="8"/>
      <c r="P54" s="8"/>
      <c r="Q54" s="10"/>
      <c r="R54" s="1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 customHeight="1">
      <c r="A55" s="29">
        <f t="shared" si="7"/>
        <v>20104</v>
      </c>
      <c r="B55" s="45">
        <f>IFERROR(VLOOKUP(A55,'Цены менять  тут'!$A$1:$B$813,2,0),0)</f>
        <v>105.81</v>
      </c>
      <c r="C55" s="46">
        <f t="shared" si="11"/>
        <v>105.81</v>
      </c>
      <c r="D55" s="46">
        <f t="shared" si="8"/>
        <v>105.81</v>
      </c>
      <c r="E55" s="47">
        <f t="shared" si="9"/>
        <v>105.81</v>
      </c>
      <c r="F55" s="28"/>
      <c r="G55" s="29">
        <v>20104</v>
      </c>
      <c r="H55" s="27"/>
      <c r="I55" s="26">
        <f t="shared" si="6"/>
        <v>0</v>
      </c>
      <c r="J55" s="79">
        <f t="shared" si="10"/>
        <v>105.81</v>
      </c>
      <c r="K55" s="13">
        <f t="shared" si="4"/>
        <v>0</v>
      </c>
      <c r="N55" s="8"/>
      <c r="O55" s="8"/>
      <c r="P55" s="8"/>
      <c r="Q55" s="10"/>
      <c r="R55" s="1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>
      <c r="A56" s="29">
        <f t="shared" si="7"/>
        <v>20105</v>
      </c>
      <c r="B56" s="45">
        <f>IFERROR(VLOOKUP(A56,'Цены менять  тут'!$A$1:$B$813,2,0),0)</f>
        <v>105.81</v>
      </c>
      <c r="C56" s="46">
        <f t="shared" si="11"/>
        <v>105.81</v>
      </c>
      <c r="D56" s="46">
        <f>B56-(B56/$F$3*$H$1)</f>
        <v>105.81</v>
      </c>
      <c r="E56" s="47">
        <f t="shared" si="9"/>
        <v>105.81</v>
      </c>
      <c r="F56" s="28"/>
      <c r="G56" s="29">
        <v>20105</v>
      </c>
      <c r="H56" s="27"/>
      <c r="I56" s="26">
        <f t="shared" si="6"/>
        <v>0</v>
      </c>
      <c r="J56" s="79">
        <f t="shared" si="10"/>
        <v>105.81</v>
      </c>
      <c r="K56" s="13">
        <f t="shared" si="4"/>
        <v>0</v>
      </c>
      <c r="N56" s="8"/>
      <c r="O56" s="8"/>
      <c r="P56" s="8"/>
      <c r="Q56" s="10"/>
      <c r="R56" s="1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>
      <c r="A57" s="29">
        <f t="shared" si="7"/>
        <v>20106</v>
      </c>
      <c r="B57" s="45">
        <f>IFERROR(VLOOKUP(A57,'Цены менять  тут'!$A$1:$B$813,2,0),0)</f>
        <v>105.81</v>
      </c>
      <c r="C57" s="46">
        <f t="shared" si="11"/>
        <v>105.81</v>
      </c>
      <c r="D57" s="46">
        <f>B57-(B57/$F$3*$H$1)</f>
        <v>105.81</v>
      </c>
      <c r="E57" s="47">
        <f t="shared" si="9"/>
        <v>105.81</v>
      </c>
      <c r="F57" s="28"/>
      <c r="G57" s="29">
        <v>20106</v>
      </c>
      <c r="H57" s="27"/>
      <c r="I57" s="26">
        <f t="shared" si="6"/>
        <v>0</v>
      </c>
      <c r="J57" s="79">
        <f t="shared" si="10"/>
        <v>105.81</v>
      </c>
      <c r="K57" s="13">
        <f t="shared" si="4"/>
        <v>0</v>
      </c>
      <c r="N57" s="8"/>
      <c r="O57" s="8"/>
      <c r="P57" s="8"/>
      <c r="Q57" s="10"/>
      <c r="R57" s="1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>
      <c r="A58" s="29">
        <f t="shared" si="7"/>
        <v>20107</v>
      </c>
      <c r="B58" s="45">
        <f>IFERROR(VLOOKUP(A58,'Цены менять  тут'!$A$1:$B$813,2,0),0)</f>
        <v>105.81</v>
      </c>
      <c r="C58" s="46">
        <f t="shared" si="11"/>
        <v>105.81</v>
      </c>
      <c r="D58" s="46">
        <f t="shared" si="8"/>
        <v>105.81</v>
      </c>
      <c r="E58" s="47">
        <f t="shared" si="9"/>
        <v>105.81</v>
      </c>
      <c r="F58" s="28"/>
      <c r="G58" s="29">
        <v>20107</v>
      </c>
      <c r="H58" s="27"/>
      <c r="I58" s="26">
        <f t="shared" si="6"/>
        <v>0</v>
      </c>
      <c r="J58" s="79">
        <f t="shared" si="10"/>
        <v>105.81</v>
      </c>
      <c r="K58" s="13">
        <f t="shared" si="4"/>
        <v>0</v>
      </c>
      <c r="N58" s="8"/>
      <c r="O58" s="8"/>
      <c r="P58" s="8"/>
      <c r="Q58" s="10"/>
      <c r="R58" s="1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>
      <c r="A59" s="29">
        <f t="shared" si="7"/>
        <v>20108</v>
      </c>
      <c r="B59" s="45">
        <f>IFERROR(VLOOKUP(A59,'Цены менять  тут'!$A$1:$B$813,2,0),0)</f>
        <v>105.81</v>
      </c>
      <c r="C59" s="46">
        <f t="shared" si="11"/>
        <v>105.81</v>
      </c>
      <c r="D59" s="46">
        <f t="shared" si="8"/>
        <v>105.81</v>
      </c>
      <c r="E59" s="47">
        <f t="shared" si="9"/>
        <v>105.81</v>
      </c>
      <c r="F59" s="28"/>
      <c r="G59" s="29">
        <v>20108</v>
      </c>
      <c r="H59" s="27"/>
      <c r="I59" s="26">
        <f t="shared" si="6"/>
        <v>0</v>
      </c>
      <c r="J59" s="79">
        <f t="shared" si="10"/>
        <v>105.81</v>
      </c>
      <c r="K59" s="13">
        <f t="shared" si="4"/>
        <v>0</v>
      </c>
      <c r="N59" s="8"/>
      <c r="O59" s="8"/>
      <c r="P59" s="8"/>
      <c r="Q59" s="10"/>
      <c r="R59" s="1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>
      <c r="A60" s="29">
        <f t="shared" si="7"/>
        <v>20109</v>
      </c>
      <c r="B60" s="45">
        <f>IFERROR(VLOOKUP(A60,'Цены менять  тут'!$A$1:$B$813,2,0),0)</f>
        <v>105.81</v>
      </c>
      <c r="C60" s="46">
        <f t="shared" si="11"/>
        <v>105.81</v>
      </c>
      <c r="D60" s="46">
        <f t="shared" si="8"/>
        <v>105.81</v>
      </c>
      <c r="E60" s="47">
        <f t="shared" si="9"/>
        <v>105.81</v>
      </c>
      <c r="F60" s="28"/>
      <c r="G60" s="29">
        <v>20109</v>
      </c>
      <c r="H60" s="27"/>
      <c r="I60" s="26">
        <f t="shared" si="6"/>
        <v>0</v>
      </c>
      <c r="J60" s="79">
        <f t="shared" si="10"/>
        <v>105.81</v>
      </c>
      <c r="K60" s="13">
        <f t="shared" si="4"/>
        <v>0</v>
      </c>
      <c r="N60" s="8"/>
      <c r="O60" s="8"/>
      <c r="P60" s="8"/>
      <c r="Q60" s="10"/>
      <c r="R60" s="1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 customHeight="1">
      <c r="A61" s="29">
        <f t="shared" si="7"/>
        <v>20110</v>
      </c>
      <c r="B61" s="45">
        <f>IFERROR(VLOOKUP(A61,'Цены менять  тут'!$A$1:$B$813,2,0),0)</f>
        <v>105.81</v>
      </c>
      <c r="C61" s="46">
        <f t="shared" si="11"/>
        <v>105.81</v>
      </c>
      <c r="D61" s="46">
        <f t="shared" si="8"/>
        <v>105.81</v>
      </c>
      <c r="E61" s="47">
        <f t="shared" si="9"/>
        <v>105.81</v>
      </c>
      <c r="F61" s="93"/>
      <c r="G61" s="65">
        <v>20110</v>
      </c>
      <c r="H61" s="91"/>
      <c r="I61" s="66">
        <f t="shared" si="6"/>
        <v>0</v>
      </c>
      <c r="J61" s="87">
        <v>79.36</v>
      </c>
      <c r="K61" s="13">
        <f t="shared" si="4"/>
        <v>0</v>
      </c>
      <c r="N61" s="8"/>
      <c r="O61" s="8"/>
      <c r="P61" s="8"/>
      <c r="Q61" s="10"/>
      <c r="R61" s="1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 customHeight="1">
      <c r="A62" s="29"/>
      <c r="B62" s="45">
        <f>IFERROR(VLOOKUP(A62,'Цены менять  тут'!$A$1:$B$813,2,0),0)</f>
        <v>0</v>
      </c>
      <c r="C62" s="46">
        <f t="shared" si="11"/>
        <v>0</v>
      </c>
      <c r="D62" s="46">
        <f t="shared" si="8"/>
        <v>0</v>
      </c>
      <c r="E62" s="47"/>
      <c r="F62" s="28"/>
      <c r="G62" s="29"/>
      <c r="H62" s="27"/>
      <c r="I62" s="26">
        <f t="shared" si="6"/>
        <v>0</v>
      </c>
      <c r="J62" s="79">
        <f t="shared" si="10"/>
        <v>0</v>
      </c>
      <c r="K62" s="13">
        <f t="shared" si="4"/>
        <v>0</v>
      </c>
      <c r="N62" s="8"/>
      <c r="O62" s="8"/>
      <c r="P62" s="8"/>
      <c r="Q62" s="10"/>
      <c r="R62" s="1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 customHeight="1">
      <c r="A63" s="29">
        <f t="shared" si="7"/>
        <v>20211</v>
      </c>
      <c r="B63" s="45">
        <f>IFERROR(VLOOKUP(A63,'Цены менять  тут'!$A$1:$B$813,2,0),0)</f>
        <v>67.569999999999993</v>
      </c>
      <c r="C63" s="46">
        <f t="shared" si="11"/>
        <v>67.569999999999993</v>
      </c>
      <c r="D63" s="46">
        <f t="shared" si="8"/>
        <v>67.569999999999993</v>
      </c>
      <c r="E63" s="47">
        <f t="shared" si="9"/>
        <v>67.569999999999993</v>
      </c>
      <c r="F63" s="28"/>
      <c r="G63" s="29">
        <v>20211</v>
      </c>
      <c r="H63" s="27"/>
      <c r="I63" s="26">
        <f t="shared" si="6"/>
        <v>0</v>
      </c>
      <c r="J63" s="79">
        <f t="shared" si="10"/>
        <v>67.569999999999993</v>
      </c>
      <c r="K63" s="13">
        <f t="shared" si="4"/>
        <v>0</v>
      </c>
      <c r="N63" s="8"/>
      <c r="O63" s="8"/>
      <c r="P63" s="8"/>
      <c r="Q63" s="10"/>
      <c r="R63" s="1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 customHeight="1">
      <c r="A64" s="29">
        <f t="shared" si="7"/>
        <v>20212</v>
      </c>
      <c r="B64" s="45">
        <f>IFERROR(VLOOKUP(A64,'Цены менять  тут'!$A$1:$B$813,2,0),0)</f>
        <v>60.42</v>
      </c>
      <c r="C64" s="46">
        <f t="shared" si="11"/>
        <v>60.42</v>
      </c>
      <c r="D64" s="46">
        <f t="shared" si="8"/>
        <v>60.42</v>
      </c>
      <c r="E64" s="47">
        <f t="shared" si="9"/>
        <v>60.42</v>
      </c>
      <c r="F64" s="28"/>
      <c r="G64" s="29">
        <v>20212</v>
      </c>
      <c r="H64" s="27"/>
      <c r="I64" s="26">
        <f t="shared" si="6"/>
        <v>0</v>
      </c>
      <c r="J64" s="79">
        <f t="shared" si="10"/>
        <v>60.42</v>
      </c>
      <c r="K64" s="13">
        <f t="shared" si="4"/>
        <v>0</v>
      </c>
      <c r="N64" s="8"/>
      <c r="O64" s="8"/>
      <c r="P64" s="8"/>
      <c r="Q64" s="10"/>
      <c r="R64" s="1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>
      <c r="A65" s="29">
        <f t="shared" si="7"/>
        <v>20213</v>
      </c>
      <c r="B65" s="45">
        <f>IFERROR(VLOOKUP(A65,'Цены менять  тут'!$A$1:$B$813,2,0),0)</f>
        <v>60.42</v>
      </c>
      <c r="C65" s="46">
        <f t="shared" si="11"/>
        <v>60.42</v>
      </c>
      <c r="D65" s="46">
        <f t="shared" si="8"/>
        <v>60.42</v>
      </c>
      <c r="E65" s="47">
        <f t="shared" si="9"/>
        <v>60.42</v>
      </c>
      <c r="F65" s="28"/>
      <c r="G65" s="29">
        <v>20213</v>
      </c>
      <c r="H65" s="27"/>
      <c r="I65" s="26">
        <f t="shared" si="6"/>
        <v>0</v>
      </c>
      <c r="J65" s="79">
        <f t="shared" si="10"/>
        <v>60.42</v>
      </c>
      <c r="K65" s="13">
        <f t="shared" si="4"/>
        <v>0</v>
      </c>
      <c r="N65" s="8"/>
      <c r="O65" s="8"/>
      <c r="P65" s="8"/>
      <c r="Q65" s="10"/>
      <c r="R65" s="1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 customHeight="1">
      <c r="A66" s="29">
        <f t="shared" si="7"/>
        <v>20214</v>
      </c>
      <c r="B66" s="45">
        <f>IFERROR(VLOOKUP(A66,'Цены менять  тут'!$A$1:$B$813,2,0),0)</f>
        <v>60.42</v>
      </c>
      <c r="C66" s="46">
        <f t="shared" si="11"/>
        <v>60.42</v>
      </c>
      <c r="D66" s="46">
        <f t="shared" si="8"/>
        <v>60.42</v>
      </c>
      <c r="E66" s="47">
        <f t="shared" si="9"/>
        <v>60.42</v>
      </c>
      <c r="F66" s="28"/>
      <c r="G66" s="29">
        <v>20214</v>
      </c>
      <c r="H66" s="27"/>
      <c r="I66" s="26">
        <f t="shared" si="6"/>
        <v>0</v>
      </c>
      <c r="J66" s="79">
        <f t="shared" si="10"/>
        <v>60.42</v>
      </c>
      <c r="K66" s="13">
        <f t="shared" si="4"/>
        <v>0</v>
      </c>
      <c r="N66" s="8"/>
      <c r="O66" s="8"/>
      <c r="P66" s="8"/>
      <c r="Q66" s="10"/>
      <c r="R66" s="1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 customHeight="1">
      <c r="A67" s="29">
        <f t="shared" si="7"/>
        <v>20215</v>
      </c>
      <c r="B67" s="45">
        <f>IFERROR(VLOOKUP(A67,'Цены менять  тут'!$A$1:$B$813,2,0),0)</f>
        <v>60.42</v>
      </c>
      <c r="C67" s="46">
        <f t="shared" si="11"/>
        <v>60.42</v>
      </c>
      <c r="D67" s="46">
        <f t="shared" si="8"/>
        <v>60.42</v>
      </c>
      <c r="E67" s="47">
        <f t="shared" si="9"/>
        <v>60.42</v>
      </c>
      <c r="F67" s="28"/>
      <c r="G67" s="29">
        <v>20215</v>
      </c>
      <c r="H67" s="27"/>
      <c r="I67" s="26">
        <f t="shared" si="6"/>
        <v>0</v>
      </c>
      <c r="J67" s="79">
        <f t="shared" si="10"/>
        <v>60.42</v>
      </c>
      <c r="K67" s="13">
        <f t="shared" si="4"/>
        <v>0</v>
      </c>
      <c r="N67" s="8"/>
      <c r="O67" s="8"/>
      <c r="P67" s="8"/>
      <c r="Q67" s="10"/>
      <c r="R67" s="1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 customHeight="1">
      <c r="A68" s="29">
        <f t="shared" si="7"/>
        <v>20216</v>
      </c>
      <c r="B68" s="45">
        <f>IFERROR(VLOOKUP(A68,'Цены менять  тут'!$A$1:$B$813,2,0),0)</f>
        <v>67.569999999999993</v>
      </c>
      <c r="C68" s="46">
        <f t="shared" si="11"/>
        <v>67.569999999999993</v>
      </c>
      <c r="D68" s="46">
        <f t="shared" si="8"/>
        <v>67.569999999999993</v>
      </c>
      <c r="E68" s="47">
        <f t="shared" si="9"/>
        <v>67.569999999999993</v>
      </c>
      <c r="F68" s="28"/>
      <c r="G68" s="29">
        <v>20216</v>
      </c>
      <c r="H68" s="27"/>
      <c r="I68" s="26">
        <f t="shared" si="6"/>
        <v>0</v>
      </c>
      <c r="J68" s="79">
        <f t="shared" si="10"/>
        <v>67.569999999999993</v>
      </c>
      <c r="K68" s="13">
        <f t="shared" si="4"/>
        <v>0</v>
      </c>
      <c r="N68" s="8"/>
      <c r="O68" s="8"/>
      <c r="P68" s="8"/>
      <c r="Q68" s="10"/>
      <c r="R68" s="1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 customHeight="1">
      <c r="A69" s="29">
        <f t="shared" si="7"/>
        <v>20217</v>
      </c>
      <c r="B69" s="45">
        <f>IFERROR(VLOOKUP(A69,'Цены менять  тут'!$A$1:$B$813,2,0),0)</f>
        <v>67.569999999999993</v>
      </c>
      <c r="C69" s="46">
        <f t="shared" si="11"/>
        <v>67.569999999999993</v>
      </c>
      <c r="D69" s="46">
        <f t="shared" si="8"/>
        <v>67.569999999999993</v>
      </c>
      <c r="E69" s="47">
        <f t="shared" si="9"/>
        <v>67.569999999999993</v>
      </c>
      <c r="F69" s="28"/>
      <c r="G69" s="29">
        <v>20217</v>
      </c>
      <c r="H69" s="27"/>
      <c r="I69" s="26">
        <f t="shared" si="6"/>
        <v>0</v>
      </c>
      <c r="J69" s="79">
        <f t="shared" si="10"/>
        <v>67.569999999999993</v>
      </c>
      <c r="K69" s="13">
        <f t="shared" ref="K69:K132" si="16">J69*I69</f>
        <v>0</v>
      </c>
      <c r="N69" s="8"/>
      <c r="O69" s="8"/>
      <c r="P69" s="8"/>
      <c r="Q69" s="10"/>
      <c r="R69" s="1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 customHeight="1">
      <c r="A70" s="29">
        <f t="shared" si="7"/>
        <v>20218</v>
      </c>
      <c r="B70" s="45">
        <f>IFERROR(VLOOKUP(A70,'Цены менять  тут'!$A$1:$B$813,2,0),0)</f>
        <v>60.42</v>
      </c>
      <c r="C70" s="46">
        <f t="shared" si="11"/>
        <v>60.42</v>
      </c>
      <c r="D70" s="46">
        <f t="shared" si="8"/>
        <v>60.42</v>
      </c>
      <c r="E70" s="47">
        <f t="shared" si="9"/>
        <v>60.42</v>
      </c>
      <c r="F70" s="28"/>
      <c r="G70" s="29">
        <v>20218</v>
      </c>
      <c r="H70" s="27"/>
      <c r="I70" s="26">
        <f t="shared" si="6"/>
        <v>0</v>
      </c>
      <c r="J70" s="79">
        <f t="shared" si="10"/>
        <v>60.42</v>
      </c>
      <c r="K70" s="13">
        <f t="shared" si="16"/>
        <v>0</v>
      </c>
      <c r="N70" s="8"/>
      <c r="O70" s="8"/>
      <c r="P70" s="8"/>
      <c r="Q70" s="10"/>
      <c r="R70" s="1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customHeight="1">
      <c r="A71" s="29">
        <f t="shared" si="7"/>
        <v>20219</v>
      </c>
      <c r="B71" s="45">
        <f>IFERROR(VLOOKUP(A71,'Цены менять  тут'!$A$1:$B$813,2,0),0)</f>
        <v>60.42</v>
      </c>
      <c r="C71" s="46">
        <f t="shared" si="11"/>
        <v>60.42</v>
      </c>
      <c r="D71" s="46">
        <f t="shared" si="8"/>
        <v>60.42</v>
      </c>
      <c r="E71" s="47">
        <f t="shared" si="9"/>
        <v>60.42</v>
      </c>
      <c r="F71" s="28"/>
      <c r="G71" s="29">
        <v>20219</v>
      </c>
      <c r="H71" s="27"/>
      <c r="I71" s="26">
        <f t="shared" si="6"/>
        <v>0</v>
      </c>
      <c r="J71" s="79">
        <f t="shared" si="10"/>
        <v>60.42</v>
      </c>
      <c r="K71" s="13">
        <f t="shared" si="16"/>
        <v>0</v>
      </c>
      <c r="N71" s="8"/>
      <c r="O71" s="8"/>
      <c r="P71" s="8"/>
      <c r="Q71" s="10"/>
      <c r="R71" s="1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 customHeight="1">
      <c r="A72" s="29">
        <f t="shared" si="7"/>
        <v>20220</v>
      </c>
      <c r="B72" s="45">
        <f>IFERROR(VLOOKUP(A72,'Цены менять  тут'!$A$1:$B$813,2,0),0)</f>
        <v>60.42</v>
      </c>
      <c r="C72" s="46">
        <f t="shared" si="11"/>
        <v>60.42</v>
      </c>
      <c r="D72" s="46">
        <f t="shared" si="8"/>
        <v>60.42</v>
      </c>
      <c r="E72" s="47">
        <f t="shared" si="9"/>
        <v>60.42</v>
      </c>
      <c r="F72" s="28"/>
      <c r="G72" s="29">
        <v>20220</v>
      </c>
      <c r="H72" s="27"/>
      <c r="I72" s="26">
        <f t="shared" si="6"/>
        <v>0</v>
      </c>
      <c r="J72" s="79">
        <f t="shared" si="10"/>
        <v>60.42</v>
      </c>
      <c r="K72" s="13">
        <f t="shared" si="16"/>
        <v>0</v>
      </c>
      <c r="N72" s="8"/>
      <c r="O72" s="8"/>
      <c r="P72" s="8"/>
      <c r="Q72" s="10"/>
      <c r="R72" s="1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 customHeight="1">
      <c r="A73" s="29">
        <f t="shared" si="7"/>
        <v>20221</v>
      </c>
      <c r="B73" s="45">
        <f>IFERROR(VLOOKUP(A73,'Цены менять  тут'!$A$1:$B$813,2,0),0)</f>
        <v>60.42</v>
      </c>
      <c r="C73" s="46">
        <f t="shared" si="11"/>
        <v>60.42</v>
      </c>
      <c r="D73" s="46">
        <f t="shared" si="8"/>
        <v>60.42</v>
      </c>
      <c r="E73" s="47">
        <f t="shared" si="9"/>
        <v>60.42</v>
      </c>
      <c r="F73" s="28"/>
      <c r="G73" s="29">
        <v>20221</v>
      </c>
      <c r="H73" s="27"/>
      <c r="I73" s="26">
        <f t="shared" si="6"/>
        <v>0</v>
      </c>
      <c r="J73" s="79">
        <f t="shared" si="10"/>
        <v>60.42</v>
      </c>
      <c r="K73" s="13">
        <f t="shared" si="16"/>
        <v>0</v>
      </c>
      <c r="N73" s="8"/>
      <c r="O73" s="8"/>
      <c r="P73" s="8"/>
      <c r="Q73" s="10"/>
      <c r="R73" s="1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 customHeight="1">
      <c r="A74" s="29"/>
      <c r="B74" s="45">
        <f>IFERROR(VLOOKUP(A74,'Цены менять  тут'!$A$1:$B$813,2,0),0)</f>
        <v>0</v>
      </c>
      <c r="C74" s="46">
        <f t="shared" si="11"/>
        <v>0</v>
      </c>
      <c r="D74" s="46">
        <f t="shared" si="8"/>
        <v>0</v>
      </c>
      <c r="E74" s="47"/>
      <c r="F74" s="28"/>
      <c r="G74" s="29"/>
      <c r="H74" s="27"/>
      <c r="I74" s="26">
        <f t="shared" si="6"/>
        <v>0</v>
      </c>
      <c r="J74" s="79">
        <f t="shared" si="10"/>
        <v>0</v>
      </c>
      <c r="K74" s="13">
        <f t="shared" si="16"/>
        <v>0</v>
      </c>
      <c r="N74" s="8"/>
      <c r="O74" s="8"/>
      <c r="P74" s="8"/>
      <c r="Q74" s="10"/>
      <c r="R74" s="1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 customHeight="1">
      <c r="A75" s="29">
        <f t="shared" si="7"/>
        <v>21001</v>
      </c>
      <c r="B75" s="45">
        <f>IFERROR(VLOOKUP(A75,'Цены менять  тут'!$A$1:$B$813,2,0),0)</f>
        <v>73.180000000000007</v>
      </c>
      <c r="C75" s="46">
        <f t="shared" si="11"/>
        <v>73.180000000000007</v>
      </c>
      <c r="D75" s="46">
        <f t="shared" si="8"/>
        <v>73.180000000000007</v>
      </c>
      <c r="E75" s="47">
        <f t="shared" si="9"/>
        <v>73.180000000000007</v>
      </c>
      <c r="F75" s="28"/>
      <c r="G75" s="29">
        <v>21001</v>
      </c>
      <c r="H75" s="27"/>
      <c r="I75" s="26">
        <f t="shared" si="6"/>
        <v>0</v>
      </c>
      <c r="J75" s="79">
        <f t="shared" si="10"/>
        <v>73.180000000000007</v>
      </c>
      <c r="K75" s="13">
        <f t="shared" si="16"/>
        <v>0</v>
      </c>
      <c r="N75" s="8"/>
      <c r="O75" s="8"/>
      <c r="P75" s="8"/>
      <c r="Q75" s="10"/>
      <c r="R75" s="1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 customHeight="1">
      <c r="A76" s="29">
        <f t="shared" si="7"/>
        <v>21002</v>
      </c>
      <c r="B76" s="45">
        <f>IFERROR(VLOOKUP(A76,'Цены менять  тут'!$A$1:$B$813,2,0),0)</f>
        <v>73.180000000000007</v>
      </c>
      <c r="C76" s="46">
        <f t="shared" si="11"/>
        <v>73.180000000000007</v>
      </c>
      <c r="D76" s="46">
        <f t="shared" si="8"/>
        <v>73.180000000000007</v>
      </c>
      <c r="E76" s="47">
        <f t="shared" si="9"/>
        <v>73.180000000000007</v>
      </c>
      <c r="F76" s="37"/>
      <c r="G76" s="29">
        <v>21002</v>
      </c>
      <c r="H76" s="27"/>
      <c r="I76" s="26">
        <f t="shared" si="6"/>
        <v>0</v>
      </c>
      <c r="J76" s="79">
        <f t="shared" si="10"/>
        <v>73.180000000000007</v>
      </c>
      <c r="K76" s="13">
        <f t="shared" si="16"/>
        <v>0</v>
      </c>
      <c r="N76" s="8"/>
      <c r="O76" s="8"/>
      <c r="P76" s="8"/>
      <c r="Q76" s="10"/>
      <c r="R76" s="1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 customHeight="1">
      <c r="A77" s="29">
        <f t="shared" si="7"/>
        <v>21003</v>
      </c>
      <c r="B77" s="45">
        <f>IFERROR(VLOOKUP(A77,'Цены менять  тут'!$A$1:$B$813,2,0),0)</f>
        <v>73.180000000000007</v>
      </c>
      <c r="C77" s="46">
        <f t="shared" si="11"/>
        <v>73.180000000000007</v>
      </c>
      <c r="D77" s="46">
        <f t="shared" si="8"/>
        <v>73.180000000000007</v>
      </c>
      <c r="E77" s="47">
        <f t="shared" si="9"/>
        <v>73.180000000000007</v>
      </c>
      <c r="F77" s="37"/>
      <c r="G77" s="29">
        <v>21003</v>
      </c>
      <c r="H77" s="27"/>
      <c r="I77" s="26">
        <f t="shared" si="6"/>
        <v>0</v>
      </c>
      <c r="J77" s="79">
        <f t="shared" si="10"/>
        <v>73.180000000000007</v>
      </c>
      <c r="K77" s="13">
        <f t="shared" si="16"/>
        <v>0</v>
      </c>
      <c r="N77" s="8"/>
      <c r="O77" s="8"/>
      <c r="P77" s="8"/>
      <c r="Q77" s="10"/>
      <c r="R77" s="1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>
      <c r="A78" s="29">
        <f t="shared" si="7"/>
        <v>21004</v>
      </c>
      <c r="B78" s="45">
        <f>IFERROR(VLOOKUP(A78,'Цены менять  тут'!$A$1:$B$813,2,0),0)</f>
        <v>73.180000000000007</v>
      </c>
      <c r="C78" s="46">
        <f t="shared" si="11"/>
        <v>73.180000000000007</v>
      </c>
      <c r="D78" s="46">
        <f t="shared" si="8"/>
        <v>73.180000000000007</v>
      </c>
      <c r="E78" s="47">
        <f t="shared" si="9"/>
        <v>73.180000000000007</v>
      </c>
      <c r="F78" s="37"/>
      <c r="G78" s="29">
        <v>21004</v>
      </c>
      <c r="H78" s="27"/>
      <c r="I78" s="26">
        <f t="shared" si="6"/>
        <v>0</v>
      </c>
      <c r="J78" s="79">
        <f t="shared" si="10"/>
        <v>73.180000000000007</v>
      </c>
      <c r="K78" s="13">
        <f t="shared" si="16"/>
        <v>0</v>
      </c>
      <c r="N78" s="8"/>
      <c r="O78" s="8"/>
      <c r="P78" s="8"/>
      <c r="Q78" s="10"/>
      <c r="R78" s="1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 customHeight="1">
      <c r="A79" s="29">
        <f t="shared" si="7"/>
        <v>21005</v>
      </c>
      <c r="B79" s="45">
        <f>IFERROR(VLOOKUP(A79,'Цены менять  тут'!$A$1:$B$813,2,0),0)</f>
        <v>73.180000000000007</v>
      </c>
      <c r="C79" s="46">
        <f t="shared" si="11"/>
        <v>73.180000000000007</v>
      </c>
      <c r="D79" s="46">
        <f t="shared" si="8"/>
        <v>73.180000000000007</v>
      </c>
      <c r="E79" s="47">
        <f t="shared" si="9"/>
        <v>73.180000000000007</v>
      </c>
      <c r="F79" s="37"/>
      <c r="G79" s="29">
        <v>21005</v>
      </c>
      <c r="H79" s="27"/>
      <c r="I79" s="26">
        <f t="shared" si="6"/>
        <v>0</v>
      </c>
      <c r="J79" s="79">
        <f t="shared" si="10"/>
        <v>73.180000000000007</v>
      </c>
      <c r="K79" s="13">
        <f t="shared" si="16"/>
        <v>0</v>
      </c>
      <c r="N79" s="8"/>
      <c r="O79" s="8"/>
      <c r="P79" s="8"/>
      <c r="Q79" s="10"/>
      <c r="R79" s="1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 customHeight="1">
      <c r="A80" s="29">
        <f t="shared" si="7"/>
        <v>21006</v>
      </c>
      <c r="B80" s="45">
        <f>IFERROR(VLOOKUP(A80,'Цены менять  тут'!$A$1:$B$813,2,0),0)</f>
        <v>73.180000000000007</v>
      </c>
      <c r="C80" s="46">
        <f t="shared" si="11"/>
        <v>73.180000000000007</v>
      </c>
      <c r="D80" s="46">
        <f t="shared" si="8"/>
        <v>73.180000000000007</v>
      </c>
      <c r="E80" s="47">
        <f t="shared" si="9"/>
        <v>73.180000000000007</v>
      </c>
      <c r="F80" s="37"/>
      <c r="G80" s="29">
        <v>21006</v>
      </c>
      <c r="H80" s="27"/>
      <c r="I80" s="26">
        <f t="shared" si="6"/>
        <v>0</v>
      </c>
      <c r="J80" s="79">
        <f t="shared" si="10"/>
        <v>73.180000000000007</v>
      </c>
      <c r="K80" s="13">
        <f t="shared" si="16"/>
        <v>0</v>
      </c>
      <c r="N80" s="8"/>
      <c r="O80" s="8"/>
      <c r="P80" s="8"/>
      <c r="Q80" s="10"/>
      <c r="R80" s="1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 customHeight="1">
      <c r="A81" s="29"/>
      <c r="B81" s="45">
        <f>IFERROR(VLOOKUP(A81,'Цены менять  тут'!$A$1:$B$813,2,0),0)</f>
        <v>0</v>
      </c>
      <c r="C81" s="46">
        <f t="shared" si="11"/>
        <v>0</v>
      </c>
      <c r="D81" s="46">
        <f t="shared" si="8"/>
        <v>0</v>
      </c>
      <c r="E81" s="47"/>
      <c r="F81" s="28"/>
      <c r="G81" s="29"/>
      <c r="H81" s="27"/>
      <c r="I81" s="26">
        <f t="shared" si="6"/>
        <v>0</v>
      </c>
      <c r="J81" s="79">
        <f t="shared" si="10"/>
        <v>0</v>
      </c>
      <c r="K81" s="13">
        <f t="shared" si="16"/>
        <v>0</v>
      </c>
      <c r="N81" s="8"/>
      <c r="O81" s="8"/>
      <c r="P81" s="8"/>
      <c r="Q81" s="10"/>
      <c r="R81" s="1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>
      <c r="A82" s="29">
        <f t="shared" si="7"/>
        <v>21021</v>
      </c>
      <c r="B82" s="45">
        <f>IFERROR(VLOOKUP(A82,'Цены менять  тут'!$A$1:$B$813,2,0),0)</f>
        <v>81.84</v>
      </c>
      <c r="C82" s="46">
        <f t="shared" si="11"/>
        <v>81.84</v>
      </c>
      <c r="D82" s="46">
        <f t="shared" si="8"/>
        <v>81.84</v>
      </c>
      <c r="E82" s="47">
        <f t="shared" si="9"/>
        <v>81.84</v>
      </c>
      <c r="F82" s="28"/>
      <c r="G82" s="29">
        <v>21021</v>
      </c>
      <c r="H82" s="27"/>
      <c r="I82" s="26">
        <f t="shared" si="6"/>
        <v>0</v>
      </c>
      <c r="J82" s="79">
        <f t="shared" si="10"/>
        <v>81.84</v>
      </c>
      <c r="K82" s="13">
        <f t="shared" si="16"/>
        <v>0</v>
      </c>
      <c r="N82" s="8"/>
      <c r="O82" s="8"/>
      <c r="P82" s="8"/>
      <c r="Q82" s="10"/>
      <c r="R82" s="1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>
      <c r="A83" s="29">
        <f t="shared" si="7"/>
        <v>21022</v>
      </c>
      <c r="B83" s="45">
        <f>IFERROR(VLOOKUP(A83,'Цены менять  тут'!$A$1:$B$813,2,0),0)</f>
        <v>87.4</v>
      </c>
      <c r="C83" s="46">
        <f t="shared" si="11"/>
        <v>87.4</v>
      </c>
      <c r="D83" s="46">
        <f t="shared" si="8"/>
        <v>87.4</v>
      </c>
      <c r="E83" s="47">
        <f t="shared" si="9"/>
        <v>87.4</v>
      </c>
      <c r="F83" s="28"/>
      <c r="G83" s="29">
        <v>21022</v>
      </c>
      <c r="H83" s="27"/>
      <c r="I83" s="26">
        <f t="shared" si="6"/>
        <v>0</v>
      </c>
      <c r="J83" s="79">
        <f t="shared" si="10"/>
        <v>87.4</v>
      </c>
      <c r="K83" s="13">
        <f t="shared" si="16"/>
        <v>0</v>
      </c>
      <c r="N83" s="8"/>
      <c r="O83" s="8"/>
      <c r="P83" s="8"/>
      <c r="Q83" s="10"/>
      <c r="R83" s="1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>
      <c r="A84" s="29">
        <f t="shared" si="7"/>
        <v>21023</v>
      </c>
      <c r="B84" s="45">
        <f>IFERROR(VLOOKUP(A84,'Цены менять  тут'!$A$1:$B$813,2,0),0)</f>
        <v>87.4</v>
      </c>
      <c r="C84" s="46">
        <f t="shared" si="11"/>
        <v>87.4</v>
      </c>
      <c r="D84" s="46">
        <f t="shared" si="8"/>
        <v>87.4</v>
      </c>
      <c r="E84" s="47">
        <f t="shared" si="9"/>
        <v>87.4</v>
      </c>
      <c r="F84" s="28"/>
      <c r="G84" s="29">
        <v>21023</v>
      </c>
      <c r="H84" s="27"/>
      <c r="I84" s="26">
        <f t="shared" si="6"/>
        <v>0</v>
      </c>
      <c r="J84" s="79">
        <f t="shared" si="10"/>
        <v>87.4</v>
      </c>
      <c r="K84" s="13">
        <f t="shared" si="16"/>
        <v>0</v>
      </c>
      <c r="N84" s="8"/>
      <c r="O84" s="8"/>
      <c r="P84" s="8"/>
      <c r="Q84" s="10"/>
      <c r="R84" s="1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>
      <c r="A85" s="29">
        <f t="shared" si="7"/>
        <v>21024</v>
      </c>
      <c r="B85" s="45">
        <f>IFERROR(VLOOKUP(A85,'Цены менять  тут'!$A$1:$B$813,2,0),0)</f>
        <v>87.4</v>
      </c>
      <c r="C85" s="46">
        <f t="shared" si="11"/>
        <v>87.4</v>
      </c>
      <c r="D85" s="46">
        <f t="shared" si="8"/>
        <v>87.4</v>
      </c>
      <c r="E85" s="47">
        <f t="shared" si="9"/>
        <v>87.4</v>
      </c>
      <c r="F85" s="28"/>
      <c r="G85" s="29">
        <v>21024</v>
      </c>
      <c r="H85" s="27"/>
      <c r="I85" s="26">
        <f t="shared" si="6"/>
        <v>0</v>
      </c>
      <c r="J85" s="79">
        <f t="shared" si="10"/>
        <v>87.4</v>
      </c>
      <c r="K85" s="13">
        <f t="shared" si="16"/>
        <v>0</v>
      </c>
      <c r="N85" s="8"/>
      <c r="O85" s="8"/>
      <c r="P85" s="8"/>
      <c r="Q85" s="10"/>
      <c r="R85" s="1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>
      <c r="A86" s="29">
        <f t="shared" si="7"/>
        <v>21025</v>
      </c>
      <c r="B86" s="45">
        <f>IFERROR(VLOOKUP(A86,'Цены менять  тут'!$A$1:$B$813,2,0),0)</f>
        <v>81.84</v>
      </c>
      <c r="C86" s="46">
        <f t="shared" si="11"/>
        <v>81.84</v>
      </c>
      <c r="D86" s="46">
        <f t="shared" si="8"/>
        <v>81.84</v>
      </c>
      <c r="E86" s="47">
        <f t="shared" si="9"/>
        <v>81.84</v>
      </c>
      <c r="F86" s="28"/>
      <c r="G86" s="29">
        <v>21025</v>
      </c>
      <c r="H86" s="27"/>
      <c r="I86" s="26">
        <f t="shared" si="6"/>
        <v>0</v>
      </c>
      <c r="J86" s="79">
        <f t="shared" si="10"/>
        <v>81.84</v>
      </c>
      <c r="K86" s="13">
        <f t="shared" si="16"/>
        <v>0</v>
      </c>
      <c r="N86" s="8"/>
      <c r="O86" s="8"/>
      <c r="P86" s="8"/>
      <c r="Q86" s="10"/>
      <c r="R86" s="1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>
      <c r="A87" s="29">
        <f t="shared" si="7"/>
        <v>21026</v>
      </c>
      <c r="B87" s="45">
        <f>IFERROR(VLOOKUP(A87,'Цены менять  тут'!$A$1:$B$813,2,0),0)</f>
        <v>87.4</v>
      </c>
      <c r="C87" s="46">
        <f t="shared" si="11"/>
        <v>87.4</v>
      </c>
      <c r="D87" s="46">
        <f t="shared" si="8"/>
        <v>87.4</v>
      </c>
      <c r="E87" s="47">
        <f t="shared" si="9"/>
        <v>87.4</v>
      </c>
      <c r="F87" s="28"/>
      <c r="G87" s="29">
        <v>21026</v>
      </c>
      <c r="H87" s="27"/>
      <c r="I87" s="26">
        <f t="shared" ref="I87:I150" si="17">H87*2.9</f>
        <v>0</v>
      </c>
      <c r="J87" s="79">
        <f t="shared" si="10"/>
        <v>87.4</v>
      </c>
      <c r="K87" s="13">
        <f t="shared" si="16"/>
        <v>0</v>
      </c>
      <c r="N87" s="8"/>
      <c r="O87" s="8"/>
      <c r="P87" s="8"/>
      <c r="Q87" s="10"/>
      <c r="R87" s="1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>
      <c r="A88" s="29"/>
      <c r="B88" s="45">
        <f>IFERROR(VLOOKUP(A88,'Цены менять  тут'!$A$1:$B$813,2,0),0)</f>
        <v>0</v>
      </c>
      <c r="C88" s="46">
        <f t="shared" si="11"/>
        <v>0</v>
      </c>
      <c r="D88" s="46">
        <f t="shared" ref="D88:D167" si="18">B88-(B88/$F$3*$H$1)</f>
        <v>0</v>
      </c>
      <c r="E88" s="47"/>
      <c r="F88" s="28"/>
      <c r="G88" s="29"/>
      <c r="H88" s="27"/>
      <c r="I88" s="26">
        <f t="shared" si="17"/>
        <v>0</v>
      </c>
      <c r="J88" s="79">
        <f t="shared" ref="J88:J167" si="19">E88</f>
        <v>0</v>
      </c>
      <c r="K88" s="13">
        <f t="shared" si="16"/>
        <v>0</v>
      </c>
      <c r="N88" s="8"/>
      <c r="O88" s="8"/>
      <c r="P88" s="8"/>
      <c r="Q88" s="10"/>
      <c r="R88" s="1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>
      <c r="A89" s="29">
        <f t="shared" ref="A89:A170" si="20">G89</f>
        <v>22031</v>
      </c>
      <c r="B89" s="45">
        <f>IFERROR(VLOOKUP(A89,'Цены менять  тут'!$A$1:$B$813,2,0),0)</f>
        <v>91.6</v>
      </c>
      <c r="C89" s="46">
        <f t="shared" si="11"/>
        <v>91.6</v>
      </c>
      <c r="D89" s="46">
        <f t="shared" si="18"/>
        <v>91.6</v>
      </c>
      <c r="E89" s="47">
        <f t="shared" ref="E89:E167" si="21">IF(F89=25%,D89,C89)</f>
        <v>91.6</v>
      </c>
      <c r="F89" s="28"/>
      <c r="G89" s="29">
        <v>22031</v>
      </c>
      <c r="H89" s="27"/>
      <c r="I89" s="26">
        <f t="shared" si="17"/>
        <v>0</v>
      </c>
      <c r="J89" s="79">
        <f t="shared" si="19"/>
        <v>91.6</v>
      </c>
      <c r="K89" s="13">
        <f t="shared" si="16"/>
        <v>0</v>
      </c>
      <c r="N89" s="8"/>
      <c r="O89" s="8"/>
      <c r="P89" s="8"/>
      <c r="Q89" s="10"/>
      <c r="R89" s="1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>
      <c r="A90" s="29">
        <f t="shared" si="20"/>
        <v>22032</v>
      </c>
      <c r="B90" s="45">
        <f>IFERROR(VLOOKUP(A90,'Цены менять  тут'!$A$1:$B$813,2,0),0)</f>
        <v>91.6</v>
      </c>
      <c r="C90" s="46">
        <f t="shared" ref="C90:C173" si="22">B90-(B90/$F$3*$F$1)</f>
        <v>91.6</v>
      </c>
      <c r="D90" s="46">
        <f t="shared" si="18"/>
        <v>91.6</v>
      </c>
      <c r="E90" s="47">
        <f t="shared" si="21"/>
        <v>91.6</v>
      </c>
      <c r="F90" s="28"/>
      <c r="G90" s="29">
        <v>22032</v>
      </c>
      <c r="H90" s="27"/>
      <c r="I90" s="26">
        <f t="shared" si="17"/>
        <v>0</v>
      </c>
      <c r="J90" s="79">
        <f t="shared" si="19"/>
        <v>91.6</v>
      </c>
      <c r="K90" s="13">
        <f t="shared" si="16"/>
        <v>0</v>
      </c>
      <c r="N90" s="8"/>
      <c r="O90" s="8"/>
      <c r="P90" s="8"/>
      <c r="Q90" s="10"/>
      <c r="R90" s="1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>
      <c r="A91" s="29">
        <f t="shared" si="20"/>
        <v>22033</v>
      </c>
      <c r="B91" s="45">
        <f>IFERROR(VLOOKUP(A91,'Цены менять  тут'!$A$1:$B$813,2,0),0)</f>
        <v>91.6</v>
      </c>
      <c r="C91" s="46">
        <f t="shared" si="22"/>
        <v>91.6</v>
      </c>
      <c r="D91" s="46">
        <f t="shared" si="18"/>
        <v>91.6</v>
      </c>
      <c r="E91" s="47">
        <f t="shared" si="21"/>
        <v>91.6</v>
      </c>
      <c r="F91" s="28"/>
      <c r="G91" s="29">
        <v>22033</v>
      </c>
      <c r="H91" s="27"/>
      <c r="I91" s="26">
        <f t="shared" si="17"/>
        <v>0</v>
      </c>
      <c r="J91" s="79">
        <f t="shared" si="19"/>
        <v>91.6</v>
      </c>
      <c r="K91" s="13">
        <f t="shared" si="16"/>
        <v>0</v>
      </c>
      <c r="N91" s="8"/>
      <c r="O91" s="8"/>
      <c r="P91" s="8"/>
      <c r="Q91" s="10"/>
      <c r="R91" s="1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>
      <c r="A92" s="29">
        <f t="shared" si="20"/>
        <v>22034</v>
      </c>
      <c r="B92" s="45">
        <f>IFERROR(VLOOKUP(A92,'Цены менять  тут'!$A$1:$B$813,2,0),0)</f>
        <v>91.6</v>
      </c>
      <c r="C92" s="46">
        <f t="shared" si="22"/>
        <v>91.6</v>
      </c>
      <c r="D92" s="46">
        <f t="shared" si="18"/>
        <v>91.6</v>
      </c>
      <c r="E92" s="47">
        <f t="shared" si="21"/>
        <v>91.6</v>
      </c>
      <c r="F92" s="28"/>
      <c r="G92" s="29">
        <v>22034</v>
      </c>
      <c r="H92" s="27"/>
      <c r="I92" s="26">
        <f t="shared" si="17"/>
        <v>0</v>
      </c>
      <c r="J92" s="79">
        <f t="shared" si="19"/>
        <v>91.6</v>
      </c>
      <c r="K92" s="13">
        <f t="shared" si="16"/>
        <v>0</v>
      </c>
      <c r="N92" s="8"/>
      <c r="O92" s="8"/>
      <c r="P92" s="8"/>
      <c r="Q92" s="10"/>
      <c r="R92" s="1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>
      <c r="A93" s="29">
        <f t="shared" si="20"/>
        <v>22035</v>
      </c>
      <c r="B93" s="45">
        <f>IFERROR(VLOOKUP(A93,'Цены менять  тут'!$A$1:$B$813,2,0),0)</f>
        <v>91.6</v>
      </c>
      <c r="C93" s="46">
        <f t="shared" si="22"/>
        <v>91.6</v>
      </c>
      <c r="D93" s="46">
        <f t="shared" si="18"/>
        <v>91.6</v>
      </c>
      <c r="E93" s="47">
        <f t="shared" si="21"/>
        <v>91.6</v>
      </c>
      <c r="F93" s="28"/>
      <c r="G93" s="29">
        <v>22035</v>
      </c>
      <c r="H93" s="27"/>
      <c r="I93" s="26">
        <f t="shared" si="17"/>
        <v>0</v>
      </c>
      <c r="J93" s="79">
        <f t="shared" si="19"/>
        <v>91.6</v>
      </c>
      <c r="K93" s="13">
        <f t="shared" si="16"/>
        <v>0</v>
      </c>
      <c r="N93" s="8"/>
      <c r="O93" s="8"/>
      <c r="P93" s="8"/>
      <c r="Q93" s="10"/>
      <c r="R93" s="1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>
      <c r="A94" s="29">
        <f t="shared" si="20"/>
        <v>22036</v>
      </c>
      <c r="B94" s="45">
        <f>IFERROR(VLOOKUP(A94,'Цены менять  тут'!$A$1:$B$813,2,0),0)</f>
        <v>91.6</v>
      </c>
      <c r="C94" s="46">
        <f t="shared" si="22"/>
        <v>91.6</v>
      </c>
      <c r="D94" s="46">
        <f t="shared" si="18"/>
        <v>91.6</v>
      </c>
      <c r="E94" s="47">
        <f t="shared" si="21"/>
        <v>91.6</v>
      </c>
      <c r="F94" s="28"/>
      <c r="G94" s="29">
        <v>22036</v>
      </c>
      <c r="H94" s="27"/>
      <c r="I94" s="26">
        <f t="shared" si="17"/>
        <v>0</v>
      </c>
      <c r="J94" s="79">
        <f t="shared" si="19"/>
        <v>91.6</v>
      </c>
      <c r="K94" s="13">
        <f t="shared" si="16"/>
        <v>0</v>
      </c>
      <c r="N94" s="8"/>
      <c r="O94" s="8"/>
      <c r="P94" s="8"/>
      <c r="Q94" s="10"/>
      <c r="R94" s="1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>
      <c r="A95" s="29">
        <f t="shared" si="20"/>
        <v>22037</v>
      </c>
      <c r="B95" s="45">
        <f>IFERROR(VLOOKUP(A95,'Цены менять  тут'!$A$1:$B$813,2,0),0)</f>
        <v>91.6</v>
      </c>
      <c r="C95" s="46">
        <f t="shared" si="22"/>
        <v>91.6</v>
      </c>
      <c r="D95" s="46">
        <f t="shared" si="18"/>
        <v>91.6</v>
      </c>
      <c r="E95" s="47">
        <f t="shared" si="21"/>
        <v>91.6</v>
      </c>
      <c r="F95" s="28"/>
      <c r="G95" s="29">
        <v>22037</v>
      </c>
      <c r="H95" s="27"/>
      <c r="I95" s="26">
        <f t="shared" si="17"/>
        <v>0</v>
      </c>
      <c r="J95" s="79">
        <f t="shared" si="19"/>
        <v>91.6</v>
      </c>
      <c r="K95" s="13">
        <f t="shared" si="16"/>
        <v>0</v>
      </c>
      <c r="N95" s="8"/>
      <c r="O95" s="8"/>
      <c r="P95" s="8"/>
      <c r="Q95" s="10"/>
      <c r="R95" s="1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>
      <c r="A96" s="29">
        <f t="shared" si="20"/>
        <v>22038</v>
      </c>
      <c r="B96" s="45">
        <f>IFERROR(VLOOKUP(A96,'Цены менять  тут'!$A$1:$B$813,2,0),0)</f>
        <v>91.6</v>
      </c>
      <c r="C96" s="46">
        <f t="shared" si="22"/>
        <v>91.6</v>
      </c>
      <c r="D96" s="46">
        <f t="shared" si="18"/>
        <v>91.6</v>
      </c>
      <c r="E96" s="47">
        <f t="shared" si="21"/>
        <v>91.6</v>
      </c>
      <c r="F96" s="28"/>
      <c r="G96" s="29">
        <v>22038</v>
      </c>
      <c r="H96" s="27"/>
      <c r="I96" s="26">
        <f t="shared" si="17"/>
        <v>0</v>
      </c>
      <c r="J96" s="79">
        <f t="shared" si="19"/>
        <v>91.6</v>
      </c>
      <c r="K96" s="13">
        <f t="shared" si="16"/>
        <v>0</v>
      </c>
      <c r="N96" s="8"/>
      <c r="O96" s="8"/>
      <c r="P96" s="8"/>
      <c r="Q96" s="10"/>
      <c r="R96" s="1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>
      <c r="A97" s="29"/>
      <c r="B97" s="45">
        <f>IFERROR(VLOOKUP(A97,'Цены менять  тут'!$A$1:$B$813,2,0),0)</f>
        <v>0</v>
      </c>
      <c r="C97" s="46">
        <f t="shared" si="22"/>
        <v>0</v>
      </c>
      <c r="D97" s="46">
        <f t="shared" si="18"/>
        <v>0</v>
      </c>
      <c r="E97" s="47"/>
      <c r="F97" s="28"/>
      <c r="G97" s="29"/>
      <c r="H97" s="27"/>
      <c r="I97" s="26">
        <f t="shared" si="17"/>
        <v>0</v>
      </c>
      <c r="J97" s="79">
        <f t="shared" si="19"/>
        <v>0</v>
      </c>
      <c r="K97" s="13">
        <f t="shared" si="16"/>
        <v>0</v>
      </c>
      <c r="N97" s="8"/>
      <c r="O97" s="8"/>
      <c r="P97" s="8"/>
      <c r="Q97" s="10"/>
      <c r="R97" s="1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>
      <c r="A98" s="29">
        <f t="shared" ref="A98:A100" si="23">G98</f>
        <v>22201</v>
      </c>
      <c r="B98" s="45">
        <f>IFERROR(VLOOKUP(A98,'Цены менять  тут'!$A$1:$B$813,2,0),0)</f>
        <v>159.38999999999999</v>
      </c>
      <c r="C98" s="46">
        <f t="shared" si="22"/>
        <v>159.38999999999999</v>
      </c>
      <c r="D98" s="46">
        <f t="shared" si="18"/>
        <v>159.38999999999999</v>
      </c>
      <c r="E98" s="47">
        <f t="shared" si="21"/>
        <v>159.38999999999999</v>
      </c>
      <c r="F98" s="59"/>
      <c r="G98" s="56">
        <v>22201</v>
      </c>
      <c r="H98" s="27"/>
      <c r="I98" s="26">
        <f t="shared" si="17"/>
        <v>0</v>
      </c>
      <c r="J98" s="78">
        <f t="shared" si="19"/>
        <v>159.38999999999999</v>
      </c>
      <c r="K98" s="13">
        <f t="shared" si="16"/>
        <v>0</v>
      </c>
      <c r="N98" s="8"/>
      <c r="O98" s="8"/>
      <c r="P98" s="8"/>
      <c r="Q98" s="10"/>
      <c r="R98" s="1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>
      <c r="A99" s="29">
        <f t="shared" si="23"/>
        <v>22202</v>
      </c>
      <c r="B99" s="45">
        <f>IFERROR(VLOOKUP(A99,'Цены менять  тут'!$A$1:$B$813,2,0),0)</f>
        <v>148.46</v>
      </c>
      <c r="C99" s="46">
        <f t="shared" si="22"/>
        <v>148.46</v>
      </c>
      <c r="D99" s="46">
        <f t="shared" si="18"/>
        <v>148.46</v>
      </c>
      <c r="E99" s="47">
        <f t="shared" si="21"/>
        <v>148.46</v>
      </c>
      <c r="F99" s="59"/>
      <c r="G99" s="56">
        <v>22202</v>
      </c>
      <c r="H99" s="27"/>
      <c r="I99" s="26">
        <f t="shared" si="17"/>
        <v>0</v>
      </c>
      <c r="J99" s="78">
        <f t="shared" si="19"/>
        <v>148.46</v>
      </c>
      <c r="K99" s="13">
        <f t="shared" si="16"/>
        <v>0</v>
      </c>
      <c r="N99" s="8"/>
      <c r="O99" s="8"/>
      <c r="P99" s="8"/>
      <c r="Q99" s="10"/>
      <c r="R99" s="1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>
      <c r="A100" s="29">
        <f t="shared" si="23"/>
        <v>22203</v>
      </c>
      <c r="B100" s="45">
        <f>IFERROR(VLOOKUP(A100,'Цены менять  тут'!$A$1:$B$813,2,0),0)</f>
        <v>159.38999999999999</v>
      </c>
      <c r="C100" s="46">
        <f t="shared" si="22"/>
        <v>159.38999999999999</v>
      </c>
      <c r="D100" s="46">
        <f t="shared" si="18"/>
        <v>159.38999999999999</v>
      </c>
      <c r="E100" s="47">
        <f t="shared" si="21"/>
        <v>159.38999999999999</v>
      </c>
      <c r="F100" s="59"/>
      <c r="G100" s="56">
        <v>22203</v>
      </c>
      <c r="H100" s="27"/>
      <c r="I100" s="26">
        <f t="shared" si="17"/>
        <v>0</v>
      </c>
      <c r="J100" s="78">
        <f t="shared" si="19"/>
        <v>159.38999999999999</v>
      </c>
      <c r="K100" s="13">
        <f t="shared" si="16"/>
        <v>0</v>
      </c>
      <c r="N100" s="8"/>
      <c r="O100" s="8"/>
      <c r="P100" s="8"/>
      <c r="Q100" s="10"/>
      <c r="R100" s="1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>
      <c r="A101" s="29"/>
      <c r="B101" s="45">
        <f>IFERROR(VLOOKUP(A101,'Цены менять  тут'!$A$1:$B$813,2,0),0)</f>
        <v>0</v>
      </c>
      <c r="C101" s="46"/>
      <c r="D101" s="46">
        <f t="shared" si="18"/>
        <v>0</v>
      </c>
      <c r="E101" s="47"/>
      <c r="F101" s="28"/>
      <c r="G101" s="29"/>
      <c r="H101" s="27"/>
      <c r="I101" s="26">
        <f t="shared" si="17"/>
        <v>0</v>
      </c>
      <c r="J101" s="79">
        <f t="shared" si="19"/>
        <v>0</v>
      </c>
      <c r="K101" s="13">
        <f t="shared" si="16"/>
        <v>0</v>
      </c>
      <c r="N101" s="8"/>
      <c r="O101" s="8"/>
      <c r="P101" s="8"/>
      <c r="Q101" s="10"/>
      <c r="R101" s="1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>
      <c r="A102" s="29">
        <f t="shared" si="20"/>
        <v>23001</v>
      </c>
      <c r="B102" s="45">
        <f>IFERROR(VLOOKUP(A102,'Цены менять  тут'!$A$1:$B$813,2,0),0)</f>
        <v>95.47</v>
      </c>
      <c r="C102" s="46">
        <f t="shared" si="22"/>
        <v>95.47</v>
      </c>
      <c r="D102" s="46">
        <f t="shared" si="18"/>
        <v>95.47</v>
      </c>
      <c r="E102" s="47">
        <f t="shared" si="21"/>
        <v>95.47</v>
      </c>
      <c r="F102" s="28"/>
      <c r="G102" s="29">
        <v>23001</v>
      </c>
      <c r="H102" s="27"/>
      <c r="I102" s="26">
        <f t="shared" si="17"/>
        <v>0</v>
      </c>
      <c r="J102" s="79">
        <f t="shared" si="19"/>
        <v>95.47</v>
      </c>
      <c r="K102" s="13">
        <f t="shared" si="16"/>
        <v>0</v>
      </c>
      <c r="N102" s="8"/>
      <c r="O102" s="8"/>
      <c r="P102" s="8"/>
      <c r="Q102" s="10"/>
      <c r="R102" s="1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>
      <c r="A103" s="29">
        <f t="shared" si="20"/>
        <v>23002</v>
      </c>
      <c r="B103" s="45">
        <f>IFERROR(VLOOKUP(A103,'Цены менять  тут'!$A$1:$B$813,2,0),0)</f>
        <v>95.47</v>
      </c>
      <c r="C103" s="46">
        <f t="shared" si="22"/>
        <v>95.47</v>
      </c>
      <c r="D103" s="46">
        <f t="shared" si="18"/>
        <v>95.47</v>
      </c>
      <c r="E103" s="47">
        <f t="shared" si="21"/>
        <v>95.47</v>
      </c>
      <c r="F103" s="28"/>
      <c r="G103" s="29">
        <v>23002</v>
      </c>
      <c r="H103" s="27"/>
      <c r="I103" s="26">
        <f t="shared" si="17"/>
        <v>0</v>
      </c>
      <c r="J103" s="79">
        <f t="shared" si="19"/>
        <v>95.47</v>
      </c>
      <c r="K103" s="13">
        <f t="shared" si="16"/>
        <v>0</v>
      </c>
      <c r="N103" s="8"/>
      <c r="O103" s="8"/>
      <c r="P103" s="8"/>
      <c r="Q103" s="10"/>
      <c r="R103" s="1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>
      <c r="A104" s="29">
        <f t="shared" si="20"/>
        <v>23003</v>
      </c>
      <c r="B104" s="45">
        <f>IFERROR(VLOOKUP(A104,'Цены менять  тут'!$A$1:$B$813,2,0),0)</f>
        <v>95.47</v>
      </c>
      <c r="C104" s="46">
        <f t="shared" si="22"/>
        <v>95.47</v>
      </c>
      <c r="D104" s="46">
        <f t="shared" si="18"/>
        <v>95.47</v>
      </c>
      <c r="E104" s="47">
        <f t="shared" si="21"/>
        <v>95.47</v>
      </c>
      <c r="F104" s="28"/>
      <c r="G104" s="29">
        <v>23003</v>
      </c>
      <c r="H104" s="27"/>
      <c r="I104" s="26">
        <f t="shared" si="17"/>
        <v>0</v>
      </c>
      <c r="J104" s="79">
        <f t="shared" si="19"/>
        <v>95.47</v>
      </c>
      <c r="K104" s="13">
        <f t="shared" si="16"/>
        <v>0</v>
      </c>
      <c r="N104" s="8"/>
      <c r="O104" s="8"/>
      <c r="P104" s="8"/>
      <c r="Q104" s="10"/>
      <c r="R104" s="1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>
      <c r="A105" s="29">
        <f t="shared" si="20"/>
        <v>23004</v>
      </c>
      <c r="B105" s="45">
        <f>IFERROR(VLOOKUP(A105,'Цены менять  тут'!$A$1:$B$813,2,0),0)</f>
        <v>95.47</v>
      </c>
      <c r="C105" s="46">
        <f t="shared" si="22"/>
        <v>95.47</v>
      </c>
      <c r="D105" s="46">
        <f t="shared" si="18"/>
        <v>95.47</v>
      </c>
      <c r="E105" s="47">
        <f t="shared" si="21"/>
        <v>95.47</v>
      </c>
      <c r="F105" s="28"/>
      <c r="G105" s="29">
        <v>23004</v>
      </c>
      <c r="H105" s="27"/>
      <c r="I105" s="26">
        <f t="shared" si="17"/>
        <v>0</v>
      </c>
      <c r="J105" s="79">
        <f t="shared" si="19"/>
        <v>95.47</v>
      </c>
      <c r="K105" s="13">
        <f t="shared" si="16"/>
        <v>0</v>
      </c>
      <c r="N105" s="8"/>
      <c r="O105" s="8"/>
      <c r="P105" s="8"/>
      <c r="Q105" s="10"/>
      <c r="R105" s="1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 customHeight="1">
      <c r="A106" s="29">
        <f t="shared" si="20"/>
        <v>23005</v>
      </c>
      <c r="B106" s="45">
        <f>IFERROR(VLOOKUP(A106,'Цены менять  тут'!$A$1:$B$813,2,0),0)</f>
        <v>95.47</v>
      </c>
      <c r="C106" s="46">
        <f t="shared" si="22"/>
        <v>95.47</v>
      </c>
      <c r="D106" s="46">
        <f t="shared" si="18"/>
        <v>95.47</v>
      </c>
      <c r="E106" s="47">
        <f t="shared" si="21"/>
        <v>95.47</v>
      </c>
      <c r="F106" s="93"/>
      <c r="G106" s="65">
        <v>23005</v>
      </c>
      <c r="H106" s="91"/>
      <c r="I106" s="66">
        <f t="shared" si="17"/>
        <v>0</v>
      </c>
      <c r="J106" s="87">
        <v>71.599999999999994</v>
      </c>
      <c r="K106" s="13">
        <f t="shared" si="16"/>
        <v>0</v>
      </c>
      <c r="N106" s="8"/>
      <c r="O106" s="8"/>
      <c r="P106" s="8"/>
      <c r="Q106" s="10"/>
      <c r="R106" s="1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 customHeight="1">
      <c r="A107" s="29">
        <f t="shared" si="20"/>
        <v>23006</v>
      </c>
      <c r="B107" s="45">
        <f>IFERROR(VLOOKUP(A107,'Цены менять  тут'!$A$1:$B$813,2,0),0)</f>
        <v>95.47</v>
      </c>
      <c r="C107" s="46">
        <f t="shared" si="22"/>
        <v>95.47</v>
      </c>
      <c r="D107" s="46">
        <f t="shared" si="18"/>
        <v>95.47</v>
      </c>
      <c r="E107" s="47">
        <f t="shared" si="21"/>
        <v>95.47</v>
      </c>
      <c r="F107" s="28"/>
      <c r="G107" s="29">
        <v>23006</v>
      </c>
      <c r="H107" s="27"/>
      <c r="I107" s="26">
        <f t="shared" si="17"/>
        <v>0</v>
      </c>
      <c r="J107" s="79">
        <f t="shared" si="19"/>
        <v>95.47</v>
      </c>
      <c r="K107" s="13">
        <f t="shared" si="16"/>
        <v>0</v>
      </c>
      <c r="N107" s="8"/>
      <c r="O107" s="8"/>
      <c r="P107" s="8"/>
      <c r="Q107" s="10"/>
      <c r="R107" s="1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 customHeight="1">
      <c r="A108" s="29"/>
      <c r="B108" s="45">
        <f>IFERROR(VLOOKUP(A108,'Цены менять  тут'!$A$1:$B$813,2,0),0)</f>
        <v>0</v>
      </c>
      <c r="C108" s="46">
        <f t="shared" ref="C108:C114" si="24">B108-(B108/$F$3*$F$1)</f>
        <v>0</v>
      </c>
      <c r="D108" s="46">
        <f t="shared" ref="D108:D114" si="25">B108-(B108/$F$3*$H$1)</f>
        <v>0</v>
      </c>
      <c r="E108" s="47">
        <f t="shared" ref="E108:E114" si="26">IF(F108=25%,D108,C108)</f>
        <v>0</v>
      </c>
      <c r="F108" s="28"/>
      <c r="G108" s="29"/>
      <c r="H108" s="27"/>
      <c r="I108" s="26">
        <f t="shared" si="17"/>
        <v>0</v>
      </c>
      <c r="J108" s="79">
        <f t="shared" si="19"/>
        <v>0</v>
      </c>
      <c r="K108" s="13">
        <f t="shared" si="16"/>
        <v>0</v>
      </c>
      <c r="N108" s="8"/>
      <c r="O108" s="8"/>
      <c r="P108" s="8"/>
      <c r="Q108" s="10"/>
      <c r="R108" s="1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 customHeight="1">
      <c r="A109" s="29">
        <v>23021</v>
      </c>
      <c r="B109" s="45">
        <f>IFERROR(VLOOKUP(A109,'Цены менять  тут'!$A$1:$B$813,2,0),0)</f>
        <v>103.54</v>
      </c>
      <c r="C109" s="46">
        <f t="shared" si="24"/>
        <v>103.54</v>
      </c>
      <c r="D109" s="46">
        <f t="shared" si="25"/>
        <v>103.54</v>
      </c>
      <c r="E109" s="47">
        <f t="shared" si="26"/>
        <v>103.54</v>
      </c>
      <c r="F109" s="28"/>
      <c r="G109" s="29">
        <v>23021</v>
      </c>
      <c r="H109" s="27"/>
      <c r="I109" s="26">
        <f t="shared" si="17"/>
        <v>0</v>
      </c>
      <c r="J109" s="79">
        <f t="shared" ref="J109:J113" si="27">E109</f>
        <v>103.54</v>
      </c>
      <c r="K109" s="13">
        <f t="shared" si="16"/>
        <v>0</v>
      </c>
      <c r="N109" s="8"/>
      <c r="O109" s="8"/>
      <c r="P109" s="8"/>
      <c r="Q109" s="10"/>
      <c r="R109" s="1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 customHeight="1">
      <c r="A110" s="29">
        <v>23022</v>
      </c>
      <c r="B110" s="45">
        <f>IFERROR(VLOOKUP(A110,'Цены менять  тут'!$A$1:$B$813,2,0),0)</f>
        <v>103.54</v>
      </c>
      <c r="C110" s="46">
        <f t="shared" si="24"/>
        <v>103.54</v>
      </c>
      <c r="D110" s="46">
        <f t="shared" si="25"/>
        <v>103.54</v>
      </c>
      <c r="E110" s="47">
        <f t="shared" si="26"/>
        <v>103.54</v>
      </c>
      <c r="F110" s="28"/>
      <c r="G110" s="29">
        <v>23022</v>
      </c>
      <c r="H110" s="27"/>
      <c r="I110" s="26">
        <f t="shared" si="17"/>
        <v>0</v>
      </c>
      <c r="J110" s="79">
        <f t="shared" si="27"/>
        <v>103.54</v>
      </c>
      <c r="K110" s="13">
        <f t="shared" si="16"/>
        <v>0</v>
      </c>
      <c r="N110" s="8"/>
      <c r="O110" s="8"/>
      <c r="P110" s="8"/>
      <c r="Q110" s="10"/>
      <c r="R110" s="1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 customHeight="1">
      <c r="A111" s="29">
        <v>23023</v>
      </c>
      <c r="B111" s="45">
        <f>IFERROR(VLOOKUP(A111,'Цены менять  тут'!$A$1:$B$813,2,0),0)</f>
        <v>103.54</v>
      </c>
      <c r="C111" s="46">
        <f t="shared" si="24"/>
        <v>103.54</v>
      </c>
      <c r="D111" s="46">
        <f t="shared" si="25"/>
        <v>103.54</v>
      </c>
      <c r="E111" s="47">
        <f t="shared" si="26"/>
        <v>103.54</v>
      </c>
      <c r="F111" s="28"/>
      <c r="G111" s="29">
        <v>23023</v>
      </c>
      <c r="H111" s="27"/>
      <c r="I111" s="26">
        <f t="shared" si="17"/>
        <v>0</v>
      </c>
      <c r="J111" s="79">
        <f t="shared" si="27"/>
        <v>103.54</v>
      </c>
      <c r="K111" s="13">
        <f t="shared" si="16"/>
        <v>0</v>
      </c>
      <c r="N111" s="8"/>
      <c r="O111" s="8"/>
      <c r="P111" s="8"/>
      <c r="Q111" s="10"/>
      <c r="R111" s="1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 customHeight="1">
      <c r="A112" s="29">
        <v>23024</v>
      </c>
      <c r="B112" s="45">
        <f>IFERROR(VLOOKUP(A112,'Цены менять  тут'!$A$1:$B$813,2,0),0)</f>
        <v>103.54</v>
      </c>
      <c r="C112" s="46">
        <f t="shared" si="24"/>
        <v>103.54</v>
      </c>
      <c r="D112" s="46">
        <f t="shared" si="25"/>
        <v>103.54</v>
      </c>
      <c r="E112" s="47">
        <f t="shared" si="26"/>
        <v>103.54</v>
      </c>
      <c r="F112" s="28"/>
      <c r="G112" s="29">
        <v>23024</v>
      </c>
      <c r="H112" s="27"/>
      <c r="I112" s="26">
        <f t="shared" si="17"/>
        <v>0</v>
      </c>
      <c r="J112" s="79">
        <f t="shared" si="27"/>
        <v>103.54</v>
      </c>
      <c r="K112" s="13">
        <f t="shared" si="16"/>
        <v>0</v>
      </c>
      <c r="N112" s="8"/>
      <c r="O112" s="8"/>
      <c r="P112" s="8"/>
      <c r="Q112" s="10"/>
      <c r="R112" s="14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 customHeight="1">
      <c r="A113" s="29">
        <v>23025</v>
      </c>
      <c r="B113" s="45">
        <f>IFERROR(VLOOKUP(A113,'Цены менять  тут'!$A$1:$B$813,2,0),0)</f>
        <v>103.54</v>
      </c>
      <c r="C113" s="46">
        <f t="shared" si="24"/>
        <v>103.54</v>
      </c>
      <c r="D113" s="46">
        <f t="shared" si="25"/>
        <v>103.54</v>
      </c>
      <c r="E113" s="47">
        <f t="shared" si="26"/>
        <v>103.54</v>
      </c>
      <c r="F113" s="28"/>
      <c r="G113" s="29">
        <v>23025</v>
      </c>
      <c r="H113" s="27"/>
      <c r="I113" s="26">
        <f t="shared" si="17"/>
        <v>0</v>
      </c>
      <c r="J113" s="79">
        <f t="shared" si="27"/>
        <v>103.54</v>
      </c>
      <c r="K113" s="13">
        <f t="shared" si="16"/>
        <v>0</v>
      </c>
      <c r="N113" s="8"/>
      <c r="O113" s="8"/>
      <c r="P113" s="8"/>
      <c r="Q113" s="10"/>
      <c r="R113" s="1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 customHeight="1">
      <c r="A114" s="29"/>
      <c r="B114" s="45">
        <f>IFERROR(VLOOKUP(A114,'Цены менять  тут'!$A$1:$B$813,2,0),0)</f>
        <v>0</v>
      </c>
      <c r="C114" s="46">
        <f t="shared" si="24"/>
        <v>0</v>
      </c>
      <c r="D114" s="46">
        <f t="shared" si="25"/>
        <v>0</v>
      </c>
      <c r="E114" s="47">
        <f t="shared" si="26"/>
        <v>0</v>
      </c>
      <c r="F114" s="28"/>
      <c r="G114" s="29"/>
      <c r="H114" s="27"/>
      <c r="I114" s="26">
        <f t="shared" si="17"/>
        <v>0</v>
      </c>
      <c r="J114" s="79"/>
      <c r="K114" s="13">
        <f t="shared" si="16"/>
        <v>0</v>
      </c>
      <c r="N114" s="8"/>
      <c r="O114" s="8"/>
      <c r="P114" s="8"/>
      <c r="Q114" s="10"/>
      <c r="R114" s="1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 customHeight="1">
      <c r="A115" s="29">
        <f t="shared" si="20"/>
        <v>23041</v>
      </c>
      <c r="B115" s="45">
        <f>IFERROR(VLOOKUP(A115,'Цены менять  тут'!$A$1:$B$813,2,0),0)</f>
        <v>125.36</v>
      </c>
      <c r="C115" s="46">
        <f t="shared" si="22"/>
        <v>125.36</v>
      </c>
      <c r="D115" s="46">
        <f t="shared" si="18"/>
        <v>125.36</v>
      </c>
      <c r="E115" s="47">
        <f t="shared" si="21"/>
        <v>125.36</v>
      </c>
      <c r="F115" s="37"/>
      <c r="G115" s="29">
        <v>23041</v>
      </c>
      <c r="H115" s="27"/>
      <c r="I115" s="26">
        <f t="shared" si="17"/>
        <v>0</v>
      </c>
      <c r="J115" s="79">
        <f>E115</f>
        <v>125.36</v>
      </c>
      <c r="K115" s="13">
        <f t="shared" si="16"/>
        <v>0</v>
      </c>
      <c r="N115" s="8"/>
      <c r="O115" s="8"/>
      <c r="P115" s="8"/>
      <c r="Q115" s="10"/>
      <c r="R115" s="14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 customHeight="1">
      <c r="A116" s="29">
        <f t="shared" si="20"/>
        <v>23042</v>
      </c>
      <c r="B116" s="45">
        <f>IFERROR(VLOOKUP(A116,'Цены менять  тут'!$A$1:$B$813,2,0),0)</f>
        <v>107.27</v>
      </c>
      <c r="C116" s="46">
        <f t="shared" si="22"/>
        <v>107.27</v>
      </c>
      <c r="D116" s="46">
        <f t="shared" si="18"/>
        <v>107.27</v>
      </c>
      <c r="E116" s="47">
        <f t="shared" si="21"/>
        <v>107.27</v>
      </c>
      <c r="F116" s="28"/>
      <c r="G116" s="29">
        <v>23042</v>
      </c>
      <c r="H116" s="27"/>
      <c r="I116" s="26">
        <f t="shared" si="17"/>
        <v>0</v>
      </c>
      <c r="J116" s="79">
        <f t="shared" si="19"/>
        <v>107.27</v>
      </c>
      <c r="K116" s="13">
        <f t="shared" si="16"/>
        <v>0</v>
      </c>
      <c r="N116" s="8"/>
      <c r="O116" s="8"/>
      <c r="P116" s="8"/>
      <c r="Q116" s="10"/>
      <c r="R116" s="14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 customHeight="1">
      <c r="A117" s="29">
        <f t="shared" si="20"/>
        <v>23043</v>
      </c>
      <c r="B117" s="45">
        <f>IFERROR(VLOOKUP(A117,'Цены менять  тут'!$A$1:$B$813,2,0),0)</f>
        <v>125.36</v>
      </c>
      <c r="C117" s="46">
        <f t="shared" si="22"/>
        <v>125.36</v>
      </c>
      <c r="D117" s="46">
        <f t="shared" si="18"/>
        <v>125.36</v>
      </c>
      <c r="E117" s="47">
        <f t="shared" si="21"/>
        <v>125.36</v>
      </c>
      <c r="F117" s="37"/>
      <c r="G117" s="29">
        <v>23043</v>
      </c>
      <c r="H117" s="27"/>
      <c r="I117" s="26">
        <f t="shared" si="17"/>
        <v>0</v>
      </c>
      <c r="J117" s="79">
        <f t="shared" si="19"/>
        <v>125.36</v>
      </c>
      <c r="K117" s="13">
        <f t="shared" si="16"/>
        <v>0</v>
      </c>
      <c r="N117" s="8"/>
      <c r="O117" s="8"/>
      <c r="P117" s="8"/>
      <c r="Q117" s="10"/>
      <c r="R117" s="14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 customHeight="1">
      <c r="A118" s="29">
        <f t="shared" si="20"/>
        <v>23044</v>
      </c>
      <c r="B118" s="45">
        <f>IFERROR(VLOOKUP(A118,'Цены менять  тут'!$A$1:$B$813,2,0),0)</f>
        <v>125.36</v>
      </c>
      <c r="C118" s="46">
        <f t="shared" si="22"/>
        <v>125.36</v>
      </c>
      <c r="D118" s="46">
        <f t="shared" si="18"/>
        <v>125.36</v>
      </c>
      <c r="E118" s="47">
        <f t="shared" si="21"/>
        <v>125.36</v>
      </c>
      <c r="F118" s="37"/>
      <c r="G118" s="29">
        <v>23044</v>
      </c>
      <c r="H118" s="27"/>
      <c r="I118" s="26">
        <f t="shared" si="17"/>
        <v>0</v>
      </c>
      <c r="J118" s="79">
        <f t="shared" si="19"/>
        <v>125.36</v>
      </c>
      <c r="K118" s="13">
        <f t="shared" si="16"/>
        <v>0</v>
      </c>
      <c r="N118" s="8"/>
      <c r="O118" s="8"/>
      <c r="P118" s="8"/>
      <c r="Q118" s="10"/>
      <c r="R118" s="1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 customHeight="1">
      <c r="A119" s="29"/>
      <c r="B119" s="45">
        <f>IFERROR(VLOOKUP(A119,'Цены менять  тут'!$A$1:$B$813,2,0),0)</f>
        <v>0</v>
      </c>
      <c r="C119" s="46">
        <f t="shared" si="22"/>
        <v>0</v>
      </c>
      <c r="D119" s="46">
        <f t="shared" si="18"/>
        <v>0</v>
      </c>
      <c r="E119" s="47"/>
      <c r="F119" s="28"/>
      <c r="G119" s="29"/>
      <c r="H119" s="27"/>
      <c r="I119" s="26">
        <f t="shared" si="17"/>
        <v>0</v>
      </c>
      <c r="J119" s="79">
        <f t="shared" si="19"/>
        <v>0</v>
      </c>
      <c r="K119" s="13">
        <f t="shared" si="16"/>
        <v>0</v>
      </c>
      <c r="N119" s="8"/>
      <c r="O119" s="8"/>
      <c r="P119" s="8"/>
      <c r="Q119" s="10"/>
      <c r="R119" s="1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 customHeight="1">
      <c r="A120" s="29">
        <f t="shared" si="20"/>
        <v>23101</v>
      </c>
      <c r="B120" s="45">
        <f>IFERROR(VLOOKUP(A120,'Цены менять  тут'!$A$1:$B$813,2,0),0)</f>
        <v>152.12</v>
      </c>
      <c r="C120" s="46">
        <f t="shared" si="22"/>
        <v>152.12</v>
      </c>
      <c r="D120" s="46">
        <f t="shared" si="18"/>
        <v>152.12</v>
      </c>
      <c r="E120" s="47">
        <f t="shared" si="21"/>
        <v>152.12</v>
      </c>
      <c r="F120" s="28"/>
      <c r="G120" s="29">
        <v>23101</v>
      </c>
      <c r="H120" s="27"/>
      <c r="I120" s="26">
        <f t="shared" si="17"/>
        <v>0</v>
      </c>
      <c r="J120" s="79">
        <f t="shared" si="19"/>
        <v>152.12</v>
      </c>
      <c r="K120" s="13">
        <f t="shared" si="16"/>
        <v>0</v>
      </c>
      <c r="N120" s="8"/>
      <c r="O120" s="8"/>
      <c r="P120" s="8"/>
      <c r="Q120" s="10"/>
      <c r="R120" s="1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 customHeight="1">
      <c r="A121" s="29">
        <f t="shared" si="20"/>
        <v>23102</v>
      </c>
      <c r="B121" s="45">
        <f>IFERROR(VLOOKUP(A121,'Цены менять  тут'!$A$1:$B$813,2,0),0)</f>
        <v>152.12</v>
      </c>
      <c r="C121" s="46">
        <f t="shared" si="22"/>
        <v>152.12</v>
      </c>
      <c r="D121" s="46">
        <f t="shared" si="18"/>
        <v>152.12</v>
      </c>
      <c r="E121" s="47">
        <f t="shared" si="21"/>
        <v>152.12</v>
      </c>
      <c r="F121" s="28"/>
      <c r="G121" s="29">
        <v>23102</v>
      </c>
      <c r="H121" s="27"/>
      <c r="I121" s="26">
        <f t="shared" si="17"/>
        <v>0</v>
      </c>
      <c r="J121" s="79">
        <f t="shared" si="19"/>
        <v>152.12</v>
      </c>
      <c r="K121" s="13">
        <f t="shared" si="16"/>
        <v>0</v>
      </c>
      <c r="N121" s="8"/>
      <c r="O121" s="8"/>
      <c r="P121" s="8"/>
      <c r="Q121" s="10"/>
      <c r="R121" s="1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 customHeight="1">
      <c r="A122" s="29">
        <f t="shared" si="20"/>
        <v>23103</v>
      </c>
      <c r="B122" s="45">
        <f>IFERROR(VLOOKUP(A122,'Цены менять  тут'!$A$1:$B$813,2,0),0)</f>
        <v>160.26</v>
      </c>
      <c r="C122" s="46">
        <f t="shared" si="22"/>
        <v>160.26</v>
      </c>
      <c r="D122" s="46">
        <f t="shared" si="18"/>
        <v>160.26</v>
      </c>
      <c r="E122" s="47">
        <f t="shared" si="21"/>
        <v>160.26</v>
      </c>
      <c r="F122" s="28"/>
      <c r="G122" s="29">
        <v>23103</v>
      </c>
      <c r="H122" s="27"/>
      <c r="I122" s="26">
        <f t="shared" si="17"/>
        <v>0</v>
      </c>
      <c r="J122" s="79">
        <f t="shared" si="19"/>
        <v>160.26</v>
      </c>
      <c r="K122" s="13">
        <f t="shared" si="16"/>
        <v>0</v>
      </c>
      <c r="N122" s="8"/>
      <c r="O122" s="8"/>
      <c r="P122" s="8"/>
      <c r="Q122" s="10"/>
      <c r="R122" s="14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 customHeight="1">
      <c r="A123" s="29">
        <f t="shared" si="20"/>
        <v>23104</v>
      </c>
      <c r="B123" s="45">
        <f>IFERROR(VLOOKUP(A123,'Цены менять  тут'!$A$1:$B$813,2,0),0)</f>
        <v>152.12</v>
      </c>
      <c r="C123" s="46">
        <f t="shared" si="22"/>
        <v>152.12</v>
      </c>
      <c r="D123" s="46">
        <f t="shared" si="18"/>
        <v>152.12</v>
      </c>
      <c r="E123" s="47">
        <f t="shared" si="21"/>
        <v>152.12</v>
      </c>
      <c r="F123" s="28"/>
      <c r="G123" s="29">
        <v>23104</v>
      </c>
      <c r="H123" s="27"/>
      <c r="I123" s="26">
        <f t="shared" si="17"/>
        <v>0</v>
      </c>
      <c r="J123" s="79">
        <f t="shared" si="19"/>
        <v>152.12</v>
      </c>
      <c r="K123" s="13">
        <f t="shared" si="16"/>
        <v>0</v>
      </c>
      <c r="N123" s="8"/>
      <c r="O123" s="8"/>
      <c r="P123" s="8"/>
      <c r="Q123" s="10"/>
      <c r="R123" s="14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 customHeight="1">
      <c r="A124" s="29">
        <f t="shared" si="20"/>
        <v>23105</v>
      </c>
      <c r="B124" s="45">
        <f>IFERROR(VLOOKUP(A124,'Цены менять  тут'!$A$1:$B$813,2,0),0)</f>
        <v>152.12</v>
      </c>
      <c r="C124" s="46">
        <f t="shared" si="22"/>
        <v>152.12</v>
      </c>
      <c r="D124" s="46">
        <f t="shared" si="18"/>
        <v>152.12</v>
      </c>
      <c r="E124" s="47">
        <f t="shared" si="21"/>
        <v>152.12</v>
      </c>
      <c r="F124" s="28"/>
      <c r="G124" s="29">
        <v>23105</v>
      </c>
      <c r="H124" s="27"/>
      <c r="I124" s="26">
        <f t="shared" si="17"/>
        <v>0</v>
      </c>
      <c r="J124" s="79">
        <f t="shared" si="19"/>
        <v>152.12</v>
      </c>
      <c r="K124" s="13">
        <f t="shared" si="16"/>
        <v>0</v>
      </c>
      <c r="N124" s="8"/>
      <c r="O124" s="8"/>
      <c r="P124" s="8"/>
      <c r="Q124" s="10"/>
      <c r="R124" s="1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2.75" customHeight="1">
      <c r="A125" s="29">
        <f t="shared" si="20"/>
        <v>23106</v>
      </c>
      <c r="B125" s="45">
        <f>IFERROR(VLOOKUP(A125,'Цены менять  тут'!$A$1:$B$813,2,0),0)</f>
        <v>160.26</v>
      </c>
      <c r="C125" s="46">
        <f t="shared" si="22"/>
        <v>160.26</v>
      </c>
      <c r="D125" s="46">
        <f t="shared" si="18"/>
        <v>160.26</v>
      </c>
      <c r="E125" s="47">
        <f t="shared" si="21"/>
        <v>160.26</v>
      </c>
      <c r="F125" s="28"/>
      <c r="G125" s="29">
        <v>23106</v>
      </c>
      <c r="H125" s="27"/>
      <c r="I125" s="26">
        <f t="shared" si="17"/>
        <v>0</v>
      </c>
      <c r="J125" s="79">
        <f t="shared" si="19"/>
        <v>160.26</v>
      </c>
      <c r="K125" s="13">
        <f t="shared" si="16"/>
        <v>0</v>
      </c>
      <c r="N125" s="8"/>
      <c r="O125" s="8"/>
      <c r="P125" s="8"/>
      <c r="Q125" s="10"/>
      <c r="R125" s="14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2.75" customHeight="1">
      <c r="A126" s="29">
        <f t="shared" si="20"/>
        <v>23107</v>
      </c>
      <c r="B126" s="45">
        <f>IFERROR(VLOOKUP(A126,'Цены менять  тут'!$A$1:$B$813,2,0),0)</f>
        <v>160.26</v>
      </c>
      <c r="C126" s="46">
        <f t="shared" si="22"/>
        <v>160.26</v>
      </c>
      <c r="D126" s="46">
        <f t="shared" si="18"/>
        <v>160.26</v>
      </c>
      <c r="E126" s="47">
        <f t="shared" si="21"/>
        <v>160.26</v>
      </c>
      <c r="F126" s="28"/>
      <c r="G126" s="29">
        <v>23107</v>
      </c>
      <c r="H126" s="27"/>
      <c r="I126" s="26">
        <f t="shared" si="17"/>
        <v>0</v>
      </c>
      <c r="J126" s="79">
        <f t="shared" si="19"/>
        <v>160.26</v>
      </c>
      <c r="K126" s="13">
        <f t="shared" si="16"/>
        <v>0</v>
      </c>
      <c r="N126" s="8"/>
      <c r="O126" s="8"/>
      <c r="P126" s="8"/>
      <c r="Q126" s="10"/>
      <c r="R126" s="1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2.75" customHeight="1">
      <c r="A127" s="29"/>
      <c r="B127" s="45">
        <f>IFERROR(VLOOKUP(A127,'Цены менять  тут'!$A$1:$B$813,2,0),0)</f>
        <v>0</v>
      </c>
      <c r="C127" s="46">
        <f t="shared" si="22"/>
        <v>0</v>
      </c>
      <c r="D127" s="46">
        <f t="shared" si="18"/>
        <v>0</v>
      </c>
      <c r="E127" s="47"/>
      <c r="F127" s="28"/>
      <c r="G127" s="29"/>
      <c r="H127" s="27"/>
      <c r="I127" s="26">
        <f t="shared" si="17"/>
        <v>0</v>
      </c>
      <c r="J127" s="79">
        <f t="shared" si="19"/>
        <v>0</v>
      </c>
      <c r="K127" s="13">
        <f t="shared" si="16"/>
        <v>0</v>
      </c>
      <c r="N127" s="8"/>
      <c r="O127" s="8"/>
      <c r="P127" s="8"/>
      <c r="Q127" s="10"/>
      <c r="R127" s="1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2.75" customHeight="1">
      <c r="A128" s="29">
        <f t="shared" si="20"/>
        <v>24042</v>
      </c>
      <c r="B128" s="45">
        <f>IFERROR(VLOOKUP(A128,'Цены менять  тут'!$A$1:$B$813,2,0),0)</f>
        <v>61.71</v>
      </c>
      <c r="C128" s="46">
        <f t="shared" si="22"/>
        <v>61.71</v>
      </c>
      <c r="D128" s="46">
        <f t="shared" si="18"/>
        <v>61.71</v>
      </c>
      <c r="E128" s="47">
        <f t="shared" si="21"/>
        <v>61.71</v>
      </c>
      <c r="F128" s="28"/>
      <c r="G128" s="29">
        <v>24042</v>
      </c>
      <c r="H128" s="27"/>
      <c r="I128" s="26">
        <f t="shared" si="17"/>
        <v>0</v>
      </c>
      <c r="J128" s="79">
        <f t="shared" si="19"/>
        <v>61.71</v>
      </c>
      <c r="K128" s="13">
        <f t="shared" si="16"/>
        <v>0</v>
      </c>
      <c r="N128" s="8"/>
      <c r="O128" s="8"/>
      <c r="P128" s="8"/>
      <c r="Q128" s="10"/>
      <c r="R128" s="1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2.75" customHeight="1">
      <c r="A129" s="29">
        <f t="shared" si="20"/>
        <v>24043</v>
      </c>
      <c r="B129" s="45">
        <f>IFERROR(VLOOKUP(A129,'Цены менять  тут'!$A$1:$B$813,2,0),0)</f>
        <v>61.71</v>
      </c>
      <c r="C129" s="46">
        <f t="shared" si="22"/>
        <v>61.71</v>
      </c>
      <c r="D129" s="46">
        <f t="shared" si="18"/>
        <v>61.71</v>
      </c>
      <c r="E129" s="47">
        <f t="shared" si="21"/>
        <v>61.71</v>
      </c>
      <c r="F129" s="28"/>
      <c r="G129" s="29">
        <v>24043</v>
      </c>
      <c r="H129" s="27"/>
      <c r="I129" s="26">
        <f t="shared" si="17"/>
        <v>0</v>
      </c>
      <c r="J129" s="79">
        <f t="shared" si="19"/>
        <v>61.71</v>
      </c>
      <c r="K129" s="13">
        <f t="shared" si="16"/>
        <v>0</v>
      </c>
      <c r="N129" s="8"/>
      <c r="O129" s="8"/>
      <c r="P129" s="8"/>
      <c r="Q129" s="10"/>
      <c r="R129" s="1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>
      <c r="A130" s="29">
        <f t="shared" si="20"/>
        <v>24044</v>
      </c>
      <c r="B130" s="45">
        <f>IFERROR(VLOOKUP(A130,'Цены менять  тут'!$A$1:$B$813,2,0),0)</f>
        <v>61.71</v>
      </c>
      <c r="C130" s="46">
        <f t="shared" si="22"/>
        <v>61.71</v>
      </c>
      <c r="D130" s="46">
        <f t="shared" si="18"/>
        <v>61.71</v>
      </c>
      <c r="E130" s="47">
        <f t="shared" si="21"/>
        <v>61.71</v>
      </c>
      <c r="F130" s="28"/>
      <c r="G130" s="29">
        <v>24044</v>
      </c>
      <c r="H130" s="27"/>
      <c r="I130" s="26">
        <f t="shared" si="17"/>
        <v>0</v>
      </c>
      <c r="J130" s="79">
        <f t="shared" si="19"/>
        <v>61.71</v>
      </c>
      <c r="K130" s="13">
        <f t="shared" si="16"/>
        <v>0</v>
      </c>
      <c r="N130" s="8"/>
      <c r="O130" s="8"/>
      <c r="P130" s="8"/>
      <c r="Q130" s="10"/>
      <c r="R130" s="1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>
      <c r="A131" s="29">
        <f t="shared" si="20"/>
        <v>24045</v>
      </c>
      <c r="B131" s="45">
        <f>IFERROR(VLOOKUP(A131,'Цены менять  тут'!$A$1:$B$813,2,0),0)</f>
        <v>61.71</v>
      </c>
      <c r="C131" s="46">
        <f t="shared" si="22"/>
        <v>61.71</v>
      </c>
      <c r="D131" s="46">
        <f t="shared" si="18"/>
        <v>61.71</v>
      </c>
      <c r="E131" s="47">
        <f t="shared" si="21"/>
        <v>61.71</v>
      </c>
      <c r="F131" s="37"/>
      <c r="G131" s="29">
        <v>24045</v>
      </c>
      <c r="H131" s="27"/>
      <c r="I131" s="26">
        <f t="shared" si="17"/>
        <v>0</v>
      </c>
      <c r="J131" s="79">
        <f t="shared" si="19"/>
        <v>61.71</v>
      </c>
      <c r="K131" s="13">
        <f t="shared" si="16"/>
        <v>0</v>
      </c>
      <c r="N131" s="8"/>
      <c r="O131" s="8"/>
      <c r="P131" s="8"/>
      <c r="Q131" s="10"/>
      <c r="R131" s="1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>
      <c r="A132" s="29">
        <f t="shared" si="20"/>
        <v>24046</v>
      </c>
      <c r="B132" s="45">
        <f>IFERROR(VLOOKUP(A132,'Цены менять  тут'!$A$1:$B$813,2,0),0)</f>
        <v>0</v>
      </c>
      <c r="C132" s="46">
        <f>C131</f>
        <v>61.71</v>
      </c>
      <c r="D132" s="46">
        <f t="shared" ref="D132:D134" si="28">D131</f>
        <v>61.71</v>
      </c>
      <c r="E132" s="47">
        <f t="shared" si="21"/>
        <v>61.71</v>
      </c>
      <c r="F132" s="64"/>
      <c r="G132" s="65">
        <v>24046</v>
      </c>
      <c r="H132" s="27"/>
      <c r="I132" s="26">
        <f t="shared" si="17"/>
        <v>0</v>
      </c>
      <c r="J132" s="79">
        <v>46.28</v>
      </c>
      <c r="K132" s="13">
        <f t="shared" si="16"/>
        <v>0</v>
      </c>
      <c r="N132" s="8"/>
      <c r="O132" s="8"/>
      <c r="P132" s="8"/>
      <c r="Q132" s="10"/>
      <c r="R132" s="1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>
      <c r="A133" s="29">
        <f t="shared" si="20"/>
        <v>24047</v>
      </c>
      <c r="B133" s="45">
        <f>IFERROR(VLOOKUP(A133,'Цены менять  тут'!$A$1:$B$813,2,0),0)</f>
        <v>0</v>
      </c>
      <c r="C133" s="46">
        <f t="shared" ref="C133:C134" si="29">C132</f>
        <v>61.71</v>
      </c>
      <c r="D133" s="46">
        <f t="shared" si="28"/>
        <v>61.71</v>
      </c>
      <c r="E133" s="47">
        <f t="shared" si="21"/>
        <v>61.71</v>
      </c>
      <c r="F133" s="37"/>
      <c r="G133" s="29">
        <v>24047</v>
      </c>
      <c r="H133" s="27"/>
      <c r="I133" s="26">
        <f t="shared" si="17"/>
        <v>0</v>
      </c>
      <c r="J133" s="79">
        <f t="shared" si="19"/>
        <v>61.71</v>
      </c>
      <c r="K133" s="13">
        <f t="shared" ref="K133:K196" si="30">J133*I133</f>
        <v>0</v>
      </c>
      <c r="N133" s="8"/>
      <c r="O133" s="8"/>
      <c r="P133" s="8"/>
      <c r="Q133" s="10"/>
      <c r="R133" s="1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>
      <c r="A134" s="29">
        <f t="shared" si="20"/>
        <v>24049</v>
      </c>
      <c r="B134" s="45">
        <f>IFERROR(VLOOKUP(A134,'Цены менять  тут'!$A$1:$B$813,2,0),0)</f>
        <v>0</v>
      </c>
      <c r="C134" s="46">
        <f t="shared" si="29"/>
        <v>61.71</v>
      </c>
      <c r="D134" s="46">
        <f t="shared" si="28"/>
        <v>61.71</v>
      </c>
      <c r="E134" s="47">
        <f t="shared" si="21"/>
        <v>61.71</v>
      </c>
      <c r="F134" s="28"/>
      <c r="G134" s="29">
        <v>24049</v>
      </c>
      <c r="H134" s="27"/>
      <c r="I134" s="26">
        <f t="shared" si="17"/>
        <v>0</v>
      </c>
      <c r="J134" s="79">
        <f t="shared" si="19"/>
        <v>61.71</v>
      </c>
      <c r="K134" s="13">
        <f t="shared" si="30"/>
        <v>0</v>
      </c>
      <c r="N134" s="8"/>
      <c r="O134" s="8"/>
      <c r="P134" s="8"/>
      <c r="Q134" s="10"/>
      <c r="R134" s="1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>
      <c r="A135" s="29">
        <f t="shared" si="20"/>
        <v>24050</v>
      </c>
      <c r="B135" s="45">
        <f>IFERROR(VLOOKUP(A135,'Цены менять  тут'!$A$1:$B$813,2,0),0)</f>
        <v>61.71</v>
      </c>
      <c r="C135" s="46">
        <f>B135-(B135/$F$3*$F$1)</f>
        <v>61.71</v>
      </c>
      <c r="D135" s="46">
        <f t="shared" si="18"/>
        <v>61.71</v>
      </c>
      <c r="E135" s="47">
        <f t="shared" si="21"/>
        <v>61.71</v>
      </c>
      <c r="F135" s="28"/>
      <c r="G135" s="29">
        <v>24050</v>
      </c>
      <c r="H135" s="27"/>
      <c r="I135" s="26">
        <f t="shared" si="17"/>
        <v>0</v>
      </c>
      <c r="J135" s="79">
        <f t="shared" si="19"/>
        <v>61.71</v>
      </c>
      <c r="K135" s="13">
        <f t="shared" si="30"/>
        <v>0</v>
      </c>
      <c r="N135" s="8"/>
      <c r="O135" s="8"/>
      <c r="P135" s="8"/>
      <c r="Q135" s="10"/>
      <c r="R135" s="1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>
      <c r="A136" s="29">
        <f t="shared" si="20"/>
        <v>24051</v>
      </c>
      <c r="B136" s="45">
        <f>IFERROR(VLOOKUP(A136,'Цены менять  тут'!$A$1:$B$813,2,0),0)</f>
        <v>0</v>
      </c>
      <c r="C136" s="46">
        <f t="shared" ref="C136:C139" si="31">B136-(B136/$F$3*$F$1)</f>
        <v>0</v>
      </c>
      <c r="D136" s="46">
        <f>D135</f>
        <v>61.71</v>
      </c>
      <c r="E136" s="47">
        <f t="shared" si="21"/>
        <v>0</v>
      </c>
      <c r="F136" s="93"/>
      <c r="G136" s="65">
        <v>24051</v>
      </c>
      <c r="H136" s="27"/>
      <c r="I136" s="26">
        <f t="shared" si="17"/>
        <v>0</v>
      </c>
      <c r="J136" s="79">
        <v>46.28</v>
      </c>
      <c r="K136" s="13">
        <f t="shared" si="30"/>
        <v>0</v>
      </c>
      <c r="N136" s="8"/>
      <c r="O136" s="8"/>
      <c r="P136" s="8"/>
      <c r="Q136" s="10"/>
      <c r="R136" s="1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>
      <c r="A137" s="29">
        <v>24052</v>
      </c>
      <c r="B137" s="45">
        <f>IFERROR(VLOOKUP(A137,'Цены менять  тут'!$A$1:$B$813,2,0),0)</f>
        <v>61.71</v>
      </c>
      <c r="C137" s="46">
        <f t="shared" si="31"/>
        <v>61.71</v>
      </c>
      <c r="D137" s="46">
        <f t="shared" ref="D137:D139" si="32">D136</f>
        <v>61.71</v>
      </c>
      <c r="E137" s="47">
        <f t="shared" ref="E137:E139" si="33">IF(F137=25%,D137,C137)</f>
        <v>61.71</v>
      </c>
      <c r="F137" s="28"/>
      <c r="G137" s="29">
        <v>24052</v>
      </c>
      <c r="H137" s="27"/>
      <c r="I137" s="26">
        <f t="shared" si="17"/>
        <v>0</v>
      </c>
      <c r="J137" s="79">
        <f t="shared" ref="J137:J138" si="34">E137</f>
        <v>61.71</v>
      </c>
      <c r="K137" s="13">
        <f t="shared" si="30"/>
        <v>0</v>
      </c>
      <c r="N137" s="8"/>
      <c r="O137" s="8"/>
      <c r="P137" s="8"/>
      <c r="Q137" s="10"/>
      <c r="R137" s="1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>
      <c r="A138" s="29">
        <v>24053</v>
      </c>
      <c r="B138" s="45">
        <f>IFERROR(VLOOKUP(A138,'Цены менять  тут'!$A$1:$B$813,2,0),0)</f>
        <v>61.71</v>
      </c>
      <c r="C138" s="46">
        <f t="shared" si="31"/>
        <v>61.71</v>
      </c>
      <c r="D138" s="46">
        <f t="shared" si="32"/>
        <v>61.71</v>
      </c>
      <c r="E138" s="47">
        <f t="shared" si="33"/>
        <v>61.71</v>
      </c>
      <c r="F138" s="28"/>
      <c r="G138" s="29">
        <v>24053</v>
      </c>
      <c r="H138" s="27"/>
      <c r="I138" s="26">
        <f t="shared" si="17"/>
        <v>0</v>
      </c>
      <c r="J138" s="79">
        <f t="shared" si="34"/>
        <v>61.71</v>
      </c>
      <c r="K138" s="13">
        <f t="shared" si="30"/>
        <v>0</v>
      </c>
      <c r="N138" s="8"/>
      <c r="O138" s="8"/>
      <c r="P138" s="8"/>
      <c r="Q138" s="10"/>
      <c r="R138" s="1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>
      <c r="A139" s="29">
        <v>24054</v>
      </c>
      <c r="B139" s="45">
        <f>IFERROR(VLOOKUP(A139,'Цены менять  тут'!$A$1:$B$813,2,0),0)</f>
        <v>61.71</v>
      </c>
      <c r="C139" s="46">
        <f t="shared" si="31"/>
        <v>61.71</v>
      </c>
      <c r="D139" s="46">
        <f t="shared" si="32"/>
        <v>61.71</v>
      </c>
      <c r="E139" s="47">
        <f t="shared" si="33"/>
        <v>61.71</v>
      </c>
      <c r="F139" s="28"/>
      <c r="G139" s="29">
        <v>24054</v>
      </c>
      <c r="H139" s="27"/>
      <c r="I139" s="26">
        <f t="shared" si="17"/>
        <v>0</v>
      </c>
      <c r="J139" s="79">
        <v>46.28</v>
      </c>
      <c r="K139" s="13">
        <f t="shared" si="30"/>
        <v>0</v>
      </c>
      <c r="N139" s="8"/>
      <c r="O139" s="8"/>
      <c r="P139" s="8"/>
      <c r="Q139" s="10"/>
      <c r="R139" s="1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>
      <c r="A140" s="29"/>
      <c r="B140" s="45">
        <f>IFERROR(VLOOKUP(A140,'Цены менять  тут'!$A$1:$B$813,2,0),0)</f>
        <v>0</v>
      </c>
      <c r="C140" s="46">
        <f t="shared" si="22"/>
        <v>0</v>
      </c>
      <c r="D140" s="46">
        <f t="shared" si="18"/>
        <v>0</v>
      </c>
      <c r="E140" s="47"/>
      <c r="F140" s="28"/>
      <c r="G140" s="29"/>
      <c r="H140" s="27"/>
      <c r="I140" s="26">
        <f t="shared" si="17"/>
        <v>0</v>
      </c>
      <c r="J140" s="79">
        <f t="shared" si="19"/>
        <v>0</v>
      </c>
      <c r="K140" s="13">
        <f t="shared" si="30"/>
        <v>0</v>
      </c>
      <c r="N140" s="8"/>
      <c r="O140" s="8"/>
      <c r="P140" s="8"/>
      <c r="Q140" s="10"/>
      <c r="R140" s="1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>
      <c r="A141" s="29">
        <f t="shared" si="20"/>
        <v>25011</v>
      </c>
      <c r="B141" s="45">
        <f>IFERROR(VLOOKUP(A141,'Цены менять  тут'!$A$1:$B$813,2,0),0)</f>
        <v>174.47</v>
      </c>
      <c r="C141" s="46">
        <f t="shared" si="22"/>
        <v>174.47</v>
      </c>
      <c r="D141" s="46">
        <f t="shared" si="18"/>
        <v>174.47</v>
      </c>
      <c r="E141" s="47">
        <f t="shared" si="21"/>
        <v>174.47</v>
      </c>
      <c r="F141" s="28"/>
      <c r="G141" s="29">
        <v>25011</v>
      </c>
      <c r="H141" s="27"/>
      <c r="I141" s="26">
        <f t="shared" si="17"/>
        <v>0</v>
      </c>
      <c r="J141" s="79">
        <f t="shared" si="19"/>
        <v>174.47</v>
      </c>
      <c r="K141" s="13">
        <f t="shared" si="30"/>
        <v>0</v>
      </c>
      <c r="N141" s="8"/>
      <c r="O141" s="8"/>
      <c r="P141" s="8"/>
      <c r="Q141" s="10"/>
      <c r="R141" s="1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>
      <c r="A142" s="29">
        <f t="shared" si="20"/>
        <v>25012</v>
      </c>
      <c r="B142" s="45">
        <f>IFERROR(VLOOKUP(A142,'Цены менять  тут'!$A$1:$B$813,2,0),0)</f>
        <v>174.47</v>
      </c>
      <c r="C142" s="46">
        <f t="shared" si="22"/>
        <v>174.47</v>
      </c>
      <c r="D142" s="46">
        <f t="shared" si="18"/>
        <v>174.47</v>
      </c>
      <c r="E142" s="47">
        <f t="shared" si="21"/>
        <v>174.47</v>
      </c>
      <c r="F142" s="28"/>
      <c r="G142" s="29">
        <v>25012</v>
      </c>
      <c r="H142" s="27"/>
      <c r="I142" s="26">
        <f t="shared" si="17"/>
        <v>0</v>
      </c>
      <c r="J142" s="79">
        <f t="shared" si="19"/>
        <v>174.47</v>
      </c>
      <c r="K142" s="13">
        <f t="shared" si="30"/>
        <v>0</v>
      </c>
      <c r="N142" s="8"/>
      <c r="O142" s="8"/>
      <c r="P142" s="8"/>
      <c r="Q142" s="10"/>
      <c r="R142" s="1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>
      <c r="A143" s="29">
        <f t="shared" si="20"/>
        <v>25013</v>
      </c>
      <c r="B143" s="45">
        <f>IFERROR(VLOOKUP(A143,'Цены менять  тут'!$A$1:$B$813,2,0),0)</f>
        <v>174.47</v>
      </c>
      <c r="C143" s="46">
        <f t="shared" si="22"/>
        <v>174.47</v>
      </c>
      <c r="D143" s="46">
        <f>B143-(B143/$F$3*$H$1)</f>
        <v>174.47</v>
      </c>
      <c r="E143" s="47">
        <f t="shared" si="21"/>
        <v>174.47</v>
      </c>
      <c r="F143" s="28"/>
      <c r="G143" s="29">
        <v>25013</v>
      </c>
      <c r="H143" s="27"/>
      <c r="I143" s="26">
        <f t="shared" si="17"/>
        <v>0</v>
      </c>
      <c r="J143" s="79">
        <f t="shared" si="19"/>
        <v>174.47</v>
      </c>
      <c r="K143" s="13">
        <f t="shared" si="30"/>
        <v>0</v>
      </c>
      <c r="N143" s="8"/>
      <c r="O143" s="8"/>
      <c r="P143" s="8"/>
      <c r="Q143" s="10"/>
      <c r="R143" s="1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>
      <c r="A144" s="29">
        <f t="shared" si="20"/>
        <v>25014</v>
      </c>
      <c r="B144" s="45">
        <f>IFERROR(VLOOKUP(A144,'Цены менять  тут'!$A$1:$B$813,2,0),0)</f>
        <v>174.47</v>
      </c>
      <c r="C144" s="46">
        <f t="shared" si="22"/>
        <v>174.47</v>
      </c>
      <c r="D144" s="46">
        <f t="shared" si="18"/>
        <v>174.47</v>
      </c>
      <c r="E144" s="47">
        <f t="shared" si="21"/>
        <v>174.47</v>
      </c>
      <c r="F144" s="28"/>
      <c r="G144" s="29">
        <v>25014</v>
      </c>
      <c r="H144" s="27"/>
      <c r="I144" s="26">
        <f t="shared" si="17"/>
        <v>0</v>
      </c>
      <c r="J144" s="79">
        <f t="shared" si="19"/>
        <v>174.47</v>
      </c>
      <c r="K144" s="13">
        <f t="shared" si="30"/>
        <v>0</v>
      </c>
      <c r="N144" s="8"/>
      <c r="O144" s="8"/>
      <c r="P144" s="8"/>
      <c r="Q144" s="10"/>
      <c r="R144" s="1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2.75" customHeight="1">
      <c r="A145" s="29">
        <f t="shared" si="20"/>
        <v>25015</v>
      </c>
      <c r="B145" s="45">
        <f>IFERROR(VLOOKUP(A145,'Цены менять  тут'!$A$1:$B$813,2,0),0)</f>
        <v>174.47</v>
      </c>
      <c r="C145" s="46">
        <f t="shared" si="22"/>
        <v>174.47</v>
      </c>
      <c r="D145" s="46">
        <f t="shared" si="18"/>
        <v>174.47</v>
      </c>
      <c r="E145" s="47">
        <f t="shared" si="21"/>
        <v>174.47</v>
      </c>
      <c r="F145" s="28"/>
      <c r="G145" s="29">
        <v>25015</v>
      </c>
      <c r="H145" s="27"/>
      <c r="I145" s="26">
        <f t="shared" si="17"/>
        <v>0</v>
      </c>
      <c r="J145" s="79">
        <f>E145</f>
        <v>174.47</v>
      </c>
      <c r="K145" s="13">
        <f t="shared" si="30"/>
        <v>0</v>
      </c>
      <c r="N145" s="8"/>
      <c r="O145" s="8"/>
      <c r="P145" s="8"/>
      <c r="Q145" s="10"/>
      <c r="R145" s="1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2.75" customHeight="1">
      <c r="A146" s="29">
        <f t="shared" si="20"/>
        <v>25016</v>
      </c>
      <c r="B146" s="45">
        <f>IFERROR(VLOOKUP(A146,'Цены менять  тут'!$A$1:$B$813,2,0),0)</f>
        <v>174.47</v>
      </c>
      <c r="C146" s="46">
        <f t="shared" si="22"/>
        <v>174.47</v>
      </c>
      <c r="D146" s="46">
        <f t="shared" si="18"/>
        <v>174.47</v>
      </c>
      <c r="E146" s="47">
        <f t="shared" si="21"/>
        <v>174.47</v>
      </c>
      <c r="F146" s="28"/>
      <c r="G146" s="29">
        <v>25016</v>
      </c>
      <c r="H146" s="27"/>
      <c r="I146" s="26">
        <f t="shared" si="17"/>
        <v>0</v>
      </c>
      <c r="J146" s="79">
        <f t="shared" si="19"/>
        <v>174.47</v>
      </c>
      <c r="K146" s="13">
        <f t="shared" si="30"/>
        <v>0</v>
      </c>
      <c r="N146" s="8"/>
      <c r="O146" s="8"/>
      <c r="P146" s="8"/>
      <c r="Q146" s="10"/>
      <c r="R146" s="1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2.75" customHeight="1">
      <c r="A147" s="29"/>
      <c r="B147" s="45">
        <f>IFERROR(VLOOKUP(A147,'Цены менять  тут'!$A$1:$B$813,2,0),0)</f>
        <v>0</v>
      </c>
      <c r="C147" s="46">
        <f t="shared" si="22"/>
        <v>0</v>
      </c>
      <c r="D147" s="46">
        <f t="shared" si="18"/>
        <v>0</v>
      </c>
      <c r="E147" s="47">
        <f t="shared" si="21"/>
        <v>0</v>
      </c>
      <c r="F147" s="28"/>
      <c r="G147" s="29"/>
      <c r="H147" s="27"/>
      <c r="I147" s="26">
        <f t="shared" si="17"/>
        <v>0</v>
      </c>
      <c r="J147" s="79">
        <f t="shared" si="19"/>
        <v>0</v>
      </c>
      <c r="K147" s="13">
        <f t="shared" si="30"/>
        <v>0</v>
      </c>
      <c r="N147" s="8"/>
      <c r="O147" s="8"/>
      <c r="P147" s="8"/>
      <c r="Q147" s="10"/>
      <c r="R147" s="1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.75" customHeight="1">
      <c r="A148" s="29">
        <v>25021</v>
      </c>
      <c r="B148" s="45">
        <f>IFERROR(VLOOKUP(A148,'Цены менять  тут'!$A$1:$B$813,2,0),0)</f>
        <v>88.53</v>
      </c>
      <c r="C148" s="46">
        <f t="shared" ref="C148:C153" si="35">B148-(B148/$F$3*$F$1)</f>
        <v>88.53</v>
      </c>
      <c r="D148" s="46">
        <f t="shared" ref="D148:D153" si="36">B148-(B148/$F$3*$H$1)</f>
        <v>88.53</v>
      </c>
      <c r="E148" s="47">
        <f t="shared" si="21"/>
        <v>88.53</v>
      </c>
      <c r="F148" s="28"/>
      <c r="G148" s="29">
        <f>A148</f>
        <v>25021</v>
      </c>
      <c r="H148" s="27"/>
      <c r="I148" s="26">
        <f t="shared" si="17"/>
        <v>0</v>
      </c>
      <c r="J148" s="79">
        <f t="shared" ref="J148:J154" si="37">E148</f>
        <v>88.53</v>
      </c>
      <c r="K148" s="13">
        <f t="shared" si="30"/>
        <v>0</v>
      </c>
      <c r="N148" s="8"/>
      <c r="O148" s="8"/>
      <c r="P148" s="8"/>
      <c r="Q148" s="10"/>
      <c r="R148" s="14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.75" customHeight="1">
      <c r="A149" s="29">
        <v>25022</v>
      </c>
      <c r="B149" s="45">
        <f>IFERROR(VLOOKUP(A149,'Цены менять  тут'!$A$1:$B$813,2,0),0)</f>
        <v>88.53</v>
      </c>
      <c r="C149" s="46">
        <f t="shared" si="35"/>
        <v>88.53</v>
      </c>
      <c r="D149" s="46">
        <f t="shared" si="36"/>
        <v>88.53</v>
      </c>
      <c r="E149" s="47">
        <f t="shared" si="21"/>
        <v>88.53</v>
      </c>
      <c r="F149" s="28"/>
      <c r="G149" s="29">
        <f t="shared" ref="G149:G153" si="38">A149</f>
        <v>25022</v>
      </c>
      <c r="H149" s="27"/>
      <c r="I149" s="26">
        <f t="shared" si="17"/>
        <v>0</v>
      </c>
      <c r="J149" s="79">
        <f t="shared" si="37"/>
        <v>88.53</v>
      </c>
      <c r="K149" s="13">
        <f t="shared" si="30"/>
        <v>0</v>
      </c>
      <c r="N149" s="8"/>
      <c r="O149" s="8"/>
      <c r="P149" s="8"/>
      <c r="Q149" s="10"/>
      <c r="R149" s="1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2.75" customHeight="1">
      <c r="A150" s="29">
        <v>25023</v>
      </c>
      <c r="B150" s="45">
        <f>IFERROR(VLOOKUP(A150,'Цены менять  тут'!$A$1:$B$813,2,0),0)</f>
        <v>88.53</v>
      </c>
      <c r="C150" s="46">
        <f t="shared" si="35"/>
        <v>88.53</v>
      </c>
      <c r="D150" s="46">
        <f t="shared" si="36"/>
        <v>88.53</v>
      </c>
      <c r="E150" s="47">
        <f t="shared" si="21"/>
        <v>88.53</v>
      </c>
      <c r="F150" s="28"/>
      <c r="G150" s="29">
        <f t="shared" si="38"/>
        <v>25023</v>
      </c>
      <c r="H150" s="27"/>
      <c r="I150" s="26">
        <f t="shared" si="17"/>
        <v>0</v>
      </c>
      <c r="J150" s="79">
        <f t="shared" si="37"/>
        <v>88.53</v>
      </c>
      <c r="K150" s="13">
        <f t="shared" si="30"/>
        <v>0</v>
      </c>
      <c r="N150" s="8"/>
      <c r="O150" s="8"/>
      <c r="P150" s="8"/>
      <c r="Q150" s="10"/>
      <c r="R150" s="1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2.75" customHeight="1">
      <c r="A151" s="29">
        <v>25024</v>
      </c>
      <c r="B151" s="45">
        <f>IFERROR(VLOOKUP(A151,'Цены менять  тут'!$A$1:$B$813,2,0),0)</f>
        <v>88.53</v>
      </c>
      <c r="C151" s="46">
        <f t="shared" si="35"/>
        <v>88.53</v>
      </c>
      <c r="D151" s="46">
        <f t="shared" si="36"/>
        <v>88.53</v>
      </c>
      <c r="E151" s="47">
        <f t="shared" si="21"/>
        <v>88.53</v>
      </c>
      <c r="F151" s="28"/>
      <c r="G151" s="29">
        <f t="shared" si="38"/>
        <v>25024</v>
      </c>
      <c r="H151" s="27"/>
      <c r="I151" s="26">
        <f t="shared" ref="I151:I214" si="39">H151*2.9</f>
        <v>0</v>
      </c>
      <c r="J151" s="79">
        <f t="shared" si="37"/>
        <v>88.53</v>
      </c>
      <c r="K151" s="13">
        <f t="shared" si="30"/>
        <v>0</v>
      </c>
      <c r="N151" s="8"/>
      <c r="O151" s="8"/>
      <c r="P151" s="8"/>
      <c r="Q151" s="10"/>
      <c r="R151" s="1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.75" customHeight="1">
      <c r="A152" s="29">
        <v>25025</v>
      </c>
      <c r="B152" s="45">
        <f>IFERROR(VLOOKUP(A152,'Цены менять  тут'!$A$1:$B$813,2,0),0)</f>
        <v>88.53</v>
      </c>
      <c r="C152" s="46">
        <f t="shared" si="35"/>
        <v>88.53</v>
      </c>
      <c r="D152" s="46">
        <f t="shared" si="36"/>
        <v>88.53</v>
      </c>
      <c r="E152" s="47">
        <f t="shared" si="21"/>
        <v>88.53</v>
      </c>
      <c r="F152" s="28"/>
      <c r="G152" s="29">
        <f t="shared" si="38"/>
        <v>25025</v>
      </c>
      <c r="H152" s="27"/>
      <c r="I152" s="26">
        <f t="shared" si="39"/>
        <v>0</v>
      </c>
      <c r="J152" s="79">
        <f t="shared" si="37"/>
        <v>88.53</v>
      </c>
      <c r="K152" s="13">
        <f t="shared" si="30"/>
        <v>0</v>
      </c>
      <c r="N152" s="8"/>
      <c r="O152" s="8"/>
      <c r="P152" s="8"/>
      <c r="Q152" s="10"/>
      <c r="R152" s="1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.75" customHeight="1">
      <c r="A153" s="29">
        <v>25026</v>
      </c>
      <c r="B153" s="45">
        <f>IFERROR(VLOOKUP(A153,'Цены менять  тут'!$A$1:$B$813,2,0),0)</f>
        <v>88.53</v>
      </c>
      <c r="C153" s="46">
        <f t="shared" si="35"/>
        <v>88.53</v>
      </c>
      <c r="D153" s="46">
        <f t="shared" si="36"/>
        <v>88.53</v>
      </c>
      <c r="E153" s="47">
        <f t="shared" si="21"/>
        <v>88.53</v>
      </c>
      <c r="F153" s="28"/>
      <c r="G153" s="29">
        <f t="shared" si="38"/>
        <v>25026</v>
      </c>
      <c r="H153" s="27"/>
      <c r="I153" s="26">
        <f t="shared" si="39"/>
        <v>0</v>
      </c>
      <c r="J153" s="79">
        <f t="shared" si="37"/>
        <v>88.53</v>
      </c>
      <c r="K153" s="13">
        <f t="shared" si="30"/>
        <v>0</v>
      </c>
      <c r="N153" s="8"/>
      <c r="O153" s="8"/>
      <c r="P153" s="8"/>
      <c r="Q153" s="10"/>
      <c r="R153" s="1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2.75" customHeight="1">
      <c r="A154" s="29"/>
      <c r="B154" s="45"/>
      <c r="C154" s="46"/>
      <c r="D154" s="46"/>
      <c r="E154" s="47">
        <f t="shared" si="21"/>
        <v>0</v>
      </c>
      <c r="F154" s="28"/>
      <c r="G154" s="29"/>
      <c r="H154" s="27"/>
      <c r="I154" s="26">
        <f t="shared" si="39"/>
        <v>0</v>
      </c>
      <c r="J154" s="79">
        <f t="shared" si="37"/>
        <v>0</v>
      </c>
      <c r="K154" s="13">
        <f t="shared" si="30"/>
        <v>0</v>
      </c>
      <c r="N154" s="8"/>
      <c r="O154" s="8"/>
      <c r="P154" s="8"/>
      <c r="Q154" s="10"/>
      <c r="R154" s="1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2.75" customHeight="1">
      <c r="A155" s="29">
        <f t="shared" si="20"/>
        <v>25031</v>
      </c>
      <c r="B155" s="45">
        <f>IFERROR(VLOOKUP(A155,'Цены менять  тут'!$A$1:$B$813,2,0),0)</f>
        <v>0</v>
      </c>
      <c r="C155" s="46"/>
      <c r="D155" s="46"/>
      <c r="E155" s="47">
        <f t="shared" si="21"/>
        <v>0</v>
      </c>
      <c r="F155" s="28"/>
      <c r="G155" s="29">
        <v>25031</v>
      </c>
      <c r="H155" s="27"/>
      <c r="I155" s="26">
        <f t="shared" si="39"/>
        <v>0</v>
      </c>
      <c r="J155" s="79">
        <f t="shared" si="19"/>
        <v>0</v>
      </c>
      <c r="K155" s="13">
        <f t="shared" si="30"/>
        <v>0</v>
      </c>
      <c r="N155" s="8"/>
      <c r="O155" s="8"/>
      <c r="P155" s="8"/>
      <c r="Q155" s="10"/>
      <c r="R155" s="14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2.75" customHeight="1">
      <c r="A156" s="29">
        <f t="shared" si="20"/>
        <v>25032</v>
      </c>
      <c r="B156" s="45">
        <f>IFERROR(VLOOKUP(A156,'Цены менять  тут'!$A$1:$B$813,2,0),0)</f>
        <v>96.61</v>
      </c>
      <c r="C156" s="46">
        <f t="shared" si="22"/>
        <v>96.61</v>
      </c>
      <c r="D156" s="46">
        <f t="shared" si="18"/>
        <v>96.61</v>
      </c>
      <c r="E156" s="47">
        <f t="shared" si="21"/>
        <v>96.61</v>
      </c>
      <c r="F156" s="28"/>
      <c r="G156" s="29">
        <v>25032</v>
      </c>
      <c r="H156" s="27"/>
      <c r="I156" s="26">
        <f t="shared" si="39"/>
        <v>0</v>
      </c>
      <c r="J156" s="79">
        <f t="shared" si="19"/>
        <v>96.61</v>
      </c>
      <c r="K156" s="13">
        <f t="shared" si="30"/>
        <v>0</v>
      </c>
      <c r="N156" s="8"/>
      <c r="O156" s="8"/>
      <c r="P156" s="8"/>
      <c r="Q156" s="10"/>
      <c r="R156" s="14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2.75" customHeight="1">
      <c r="A157" s="29">
        <f t="shared" si="20"/>
        <v>25033</v>
      </c>
      <c r="B157" s="45">
        <f>IFERROR(VLOOKUP(A157,'Цены менять  тут'!$A$1:$B$813,2,0),0)</f>
        <v>96.61</v>
      </c>
      <c r="C157" s="46">
        <f t="shared" si="22"/>
        <v>96.61</v>
      </c>
      <c r="D157" s="46">
        <f t="shared" si="18"/>
        <v>96.61</v>
      </c>
      <c r="E157" s="47">
        <f t="shared" si="21"/>
        <v>96.61</v>
      </c>
      <c r="F157" s="28"/>
      <c r="G157" s="29">
        <v>25033</v>
      </c>
      <c r="H157" s="27"/>
      <c r="I157" s="26">
        <f t="shared" si="39"/>
        <v>0</v>
      </c>
      <c r="J157" s="79">
        <f t="shared" si="19"/>
        <v>96.61</v>
      </c>
      <c r="K157" s="13">
        <f t="shared" si="30"/>
        <v>0</v>
      </c>
      <c r="N157" s="8"/>
      <c r="O157" s="8"/>
      <c r="P157" s="8"/>
      <c r="Q157" s="10"/>
      <c r="R157" s="14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2.75" customHeight="1">
      <c r="A158" s="29">
        <f t="shared" si="20"/>
        <v>25034</v>
      </c>
      <c r="B158" s="45">
        <f>IFERROR(VLOOKUP(A158,'Цены менять  тут'!$A$1:$B$813,2,0),0)</f>
        <v>96.61</v>
      </c>
      <c r="C158" s="46">
        <f t="shared" si="22"/>
        <v>96.61</v>
      </c>
      <c r="D158" s="46">
        <f t="shared" si="18"/>
        <v>96.61</v>
      </c>
      <c r="E158" s="47">
        <f t="shared" si="21"/>
        <v>96.61</v>
      </c>
      <c r="F158" s="28"/>
      <c r="G158" s="29">
        <v>25034</v>
      </c>
      <c r="H158" s="27"/>
      <c r="I158" s="26">
        <f t="shared" si="39"/>
        <v>0</v>
      </c>
      <c r="J158" s="79">
        <f t="shared" si="19"/>
        <v>96.61</v>
      </c>
      <c r="K158" s="13">
        <f t="shared" si="30"/>
        <v>0</v>
      </c>
      <c r="N158" s="8"/>
      <c r="O158" s="8"/>
      <c r="P158" s="8"/>
      <c r="Q158" s="10"/>
      <c r="R158" s="14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75" customHeight="1">
      <c r="A159" s="29"/>
      <c r="B159" s="45">
        <f>IFERROR(VLOOKUP(A159,'Цены менять  тут'!$A$1:$B$813,2,0),0)</f>
        <v>0</v>
      </c>
      <c r="C159" s="46"/>
      <c r="D159" s="46"/>
      <c r="E159" s="47"/>
      <c r="F159" s="28"/>
      <c r="G159" s="29"/>
      <c r="H159" s="27"/>
      <c r="I159" s="26">
        <f t="shared" si="39"/>
        <v>0</v>
      </c>
      <c r="J159" s="79">
        <f t="shared" si="19"/>
        <v>0</v>
      </c>
      <c r="K159" s="13">
        <f t="shared" si="30"/>
        <v>0</v>
      </c>
      <c r="N159" s="8"/>
      <c r="O159" s="8"/>
      <c r="P159" s="8"/>
      <c r="Q159" s="10"/>
      <c r="R159" s="14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2.75" customHeight="1">
      <c r="A160" s="29">
        <f t="shared" si="20"/>
        <v>25061</v>
      </c>
      <c r="B160" s="45">
        <f>IFERROR(VLOOKUP(A160,'Цены менять  тут'!$A$1:$B$813,2,0),0)</f>
        <v>124.39</v>
      </c>
      <c r="C160" s="46">
        <f t="shared" si="22"/>
        <v>124.39</v>
      </c>
      <c r="D160" s="46">
        <f t="shared" si="18"/>
        <v>124.39</v>
      </c>
      <c r="E160" s="47">
        <f t="shared" si="21"/>
        <v>124.39</v>
      </c>
      <c r="F160" s="28"/>
      <c r="G160" s="29">
        <v>25061</v>
      </c>
      <c r="H160" s="27"/>
      <c r="I160" s="26">
        <f t="shared" si="39"/>
        <v>0</v>
      </c>
      <c r="J160" s="79">
        <f t="shared" si="19"/>
        <v>124.39</v>
      </c>
      <c r="K160" s="13">
        <f t="shared" si="30"/>
        <v>0</v>
      </c>
      <c r="N160" s="8"/>
      <c r="O160" s="8"/>
      <c r="P160" s="8"/>
      <c r="Q160" s="10"/>
      <c r="R160" s="14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2.75" customHeight="1">
      <c r="A161" s="29">
        <f t="shared" si="20"/>
        <v>25062</v>
      </c>
      <c r="B161" s="45">
        <f>IFERROR(VLOOKUP(A161,'Цены менять  тут'!$A$1:$B$813,2,0),0)</f>
        <v>124.39</v>
      </c>
      <c r="C161" s="46">
        <f t="shared" si="22"/>
        <v>124.39</v>
      </c>
      <c r="D161" s="46">
        <f t="shared" si="18"/>
        <v>124.39</v>
      </c>
      <c r="E161" s="47">
        <f t="shared" si="21"/>
        <v>124.39</v>
      </c>
      <c r="F161" s="28"/>
      <c r="G161" s="29">
        <v>25062</v>
      </c>
      <c r="H161" s="27"/>
      <c r="I161" s="26">
        <f t="shared" si="39"/>
        <v>0</v>
      </c>
      <c r="J161" s="79">
        <f t="shared" si="19"/>
        <v>124.39</v>
      </c>
      <c r="K161" s="13">
        <f t="shared" si="30"/>
        <v>0</v>
      </c>
      <c r="N161" s="8"/>
      <c r="O161" s="8"/>
      <c r="P161" s="8"/>
      <c r="Q161" s="10"/>
      <c r="R161" s="14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2.75" customHeight="1">
      <c r="A162" s="29">
        <f t="shared" si="20"/>
        <v>25063</v>
      </c>
      <c r="B162" s="45">
        <f>IFERROR(VLOOKUP(A162,'Цены менять  тут'!$A$1:$B$813,2,0),0)</f>
        <v>124.39</v>
      </c>
      <c r="C162" s="46">
        <f t="shared" si="22"/>
        <v>124.39</v>
      </c>
      <c r="D162" s="46">
        <f t="shared" si="18"/>
        <v>124.39</v>
      </c>
      <c r="E162" s="47">
        <f t="shared" si="21"/>
        <v>124.39</v>
      </c>
      <c r="F162" s="28"/>
      <c r="G162" s="29">
        <v>25063</v>
      </c>
      <c r="H162" s="27"/>
      <c r="I162" s="26">
        <f t="shared" si="39"/>
        <v>0</v>
      </c>
      <c r="J162" s="79">
        <f t="shared" si="19"/>
        <v>124.39</v>
      </c>
      <c r="K162" s="13">
        <f t="shared" si="30"/>
        <v>0</v>
      </c>
      <c r="N162" s="8"/>
      <c r="O162" s="8"/>
      <c r="P162" s="8"/>
      <c r="Q162" s="10"/>
      <c r="R162" s="14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2.75" customHeight="1">
      <c r="A163" s="29">
        <f t="shared" si="20"/>
        <v>25064</v>
      </c>
      <c r="B163" s="45">
        <f>IFERROR(VLOOKUP(A163,'Цены менять  тут'!$A$1:$B$813,2,0),0)</f>
        <v>124.39</v>
      </c>
      <c r="C163" s="46">
        <f t="shared" si="22"/>
        <v>124.39</v>
      </c>
      <c r="D163" s="46">
        <f t="shared" si="18"/>
        <v>124.39</v>
      </c>
      <c r="E163" s="47">
        <f t="shared" si="21"/>
        <v>124.39</v>
      </c>
      <c r="F163" s="28"/>
      <c r="G163" s="29">
        <v>25064</v>
      </c>
      <c r="H163" s="27"/>
      <c r="I163" s="26">
        <f t="shared" si="39"/>
        <v>0</v>
      </c>
      <c r="J163" s="79">
        <f t="shared" si="19"/>
        <v>124.39</v>
      </c>
      <c r="K163" s="13">
        <f t="shared" si="30"/>
        <v>0</v>
      </c>
      <c r="N163" s="8"/>
      <c r="O163" s="8"/>
      <c r="P163" s="8"/>
      <c r="Q163" s="10"/>
      <c r="R163" s="14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2.75" customHeight="1">
      <c r="A164" s="29">
        <f t="shared" si="20"/>
        <v>25065</v>
      </c>
      <c r="B164" s="45">
        <f>IFERROR(VLOOKUP(A164,'Цены менять  тут'!$A$1:$B$813,2,0),0)</f>
        <v>124.39</v>
      </c>
      <c r="C164" s="46">
        <f t="shared" si="22"/>
        <v>124.39</v>
      </c>
      <c r="D164" s="46">
        <f t="shared" si="18"/>
        <v>124.39</v>
      </c>
      <c r="E164" s="47">
        <f t="shared" si="21"/>
        <v>124.39</v>
      </c>
      <c r="F164" s="28"/>
      <c r="G164" s="29">
        <v>25065</v>
      </c>
      <c r="H164" s="27"/>
      <c r="I164" s="26">
        <f t="shared" si="39"/>
        <v>0</v>
      </c>
      <c r="J164" s="79">
        <f t="shared" si="19"/>
        <v>124.39</v>
      </c>
      <c r="K164" s="13">
        <f t="shared" si="30"/>
        <v>0</v>
      </c>
      <c r="N164" s="8"/>
      <c r="O164" s="8"/>
      <c r="P164" s="8"/>
      <c r="Q164" s="10"/>
      <c r="R164" s="14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2.75" customHeight="1">
      <c r="A165" s="29"/>
      <c r="B165" s="45">
        <f>IFERROR(VLOOKUP(A165,'Цены менять  тут'!$A$1:$B$813,2,0),0)</f>
        <v>0</v>
      </c>
      <c r="C165" s="46"/>
      <c r="D165" s="46"/>
      <c r="E165" s="47"/>
      <c r="F165" s="28"/>
      <c r="G165" s="29"/>
      <c r="H165" s="27"/>
      <c r="I165" s="26">
        <f t="shared" si="39"/>
        <v>0</v>
      </c>
      <c r="J165" s="79">
        <f t="shared" si="19"/>
        <v>0</v>
      </c>
      <c r="K165" s="13">
        <f t="shared" si="30"/>
        <v>0</v>
      </c>
      <c r="N165" s="8"/>
      <c r="O165" s="8"/>
      <c r="P165" s="8"/>
      <c r="Q165" s="10"/>
      <c r="R165" s="14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2.75" customHeight="1">
      <c r="A166" s="29">
        <f t="shared" si="20"/>
        <v>25071</v>
      </c>
      <c r="B166" s="45">
        <f>IFERROR(VLOOKUP(A166,'Цены менять  тут'!$A$1:$B$813,2,0),0)</f>
        <v>93.7</v>
      </c>
      <c r="C166" s="46">
        <f t="shared" si="22"/>
        <v>93.7</v>
      </c>
      <c r="D166" s="46">
        <f t="shared" si="18"/>
        <v>93.7</v>
      </c>
      <c r="E166" s="47">
        <f t="shared" si="21"/>
        <v>93.7</v>
      </c>
      <c r="F166" s="93"/>
      <c r="G166" s="65">
        <v>25071</v>
      </c>
      <c r="H166" s="91"/>
      <c r="I166" s="66">
        <f t="shared" si="39"/>
        <v>0</v>
      </c>
      <c r="J166" s="87">
        <f t="shared" si="19"/>
        <v>93.7</v>
      </c>
      <c r="K166" s="13">
        <f t="shared" si="30"/>
        <v>0</v>
      </c>
      <c r="N166" s="8"/>
      <c r="O166" s="8"/>
      <c r="P166" s="8"/>
      <c r="Q166" s="10"/>
      <c r="R166" s="14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2.75" customHeight="1">
      <c r="A167" s="29">
        <f t="shared" si="20"/>
        <v>25072</v>
      </c>
      <c r="B167" s="45">
        <f>IFERROR(VLOOKUP(A167,'Цены менять  тут'!$A$1:$B$813,2,0),0)</f>
        <v>93.7</v>
      </c>
      <c r="C167" s="46">
        <f t="shared" si="22"/>
        <v>93.7</v>
      </c>
      <c r="D167" s="46">
        <f t="shared" si="18"/>
        <v>93.7</v>
      </c>
      <c r="E167" s="47">
        <f t="shared" si="21"/>
        <v>93.7</v>
      </c>
      <c r="F167" s="93"/>
      <c r="G167" s="65">
        <v>25072</v>
      </c>
      <c r="H167" s="91"/>
      <c r="I167" s="66">
        <f t="shared" si="39"/>
        <v>0</v>
      </c>
      <c r="J167" s="87">
        <f t="shared" si="19"/>
        <v>93.7</v>
      </c>
      <c r="K167" s="13">
        <f t="shared" si="30"/>
        <v>0</v>
      </c>
      <c r="N167" s="8"/>
      <c r="O167" s="8"/>
      <c r="P167" s="8"/>
      <c r="Q167" s="10"/>
      <c r="R167" s="14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2.75" customHeight="1">
      <c r="A168" s="29">
        <f t="shared" si="20"/>
        <v>25073</v>
      </c>
      <c r="B168" s="45">
        <f>IFERROR(VLOOKUP(A168,'Цены менять  тут'!$A$1:$B$813,2,0),0)</f>
        <v>101.61</v>
      </c>
      <c r="C168" s="46">
        <f t="shared" si="22"/>
        <v>101.61</v>
      </c>
      <c r="D168" s="46">
        <f t="shared" ref="D168:D231" si="40">B168-(B168/$F$3*$H$1)</f>
        <v>101.61</v>
      </c>
      <c r="E168" s="47">
        <f t="shared" ref="E168:E231" si="41">IF(F168=25%,D168,C168)</f>
        <v>101.61</v>
      </c>
      <c r="F168" s="28"/>
      <c r="G168" s="29">
        <v>25073</v>
      </c>
      <c r="H168" s="27"/>
      <c r="I168" s="26">
        <f t="shared" si="39"/>
        <v>0</v>
      </c>
      <c r="J168" s="79">
        <f t="shared" ref="J168:J231" si="42">E168</f>
        <v>101.61</v>
      </c>
      <c r="K168" s="13">
        <f t="shared" si="30"/>
        <v>0</v>
      </c>
      <c r="N168" s="8"/>
      <c r="O168" s="8"/>
      <c r="P168" s="8"/>
      <c r="Q168" s="10"/>
      <c r="R168" s="14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2.75" customHeight="1">
      <c r="A169" s="29">
        <f t="shared" si="20"/>
        <v>25074</v>
      </c>
      <c r="B169" s="45">
        <f>IFERROR(VLOOKUP(A169,'Цены менять  тут'!$A$1:$B$813,2,0),0)</f>
        <v>101.61</v>
      </c>
      <c r="C169" s="46">
        <f t="shared" si="22"/>
        <v>101.61</v>
      </c>
      <c r="D169" s="46">
        <f t="shared" si="40"/>
        <v>101.61</v>
      </c>
      <c r="E169" s="47">
        <f t="shared" si="41"/>
        <v>101.61</v>
      </c>
      <c r="F169" s="93"/>
      <c r="G169" s="65">
        <v>25074</v>
      </c>
      <c r="H169" s="91"/>
      <c r="I169" s="66">
        <f t="shared" si="39"/>
        <v>0</v>
      </c>
      <c r="J169" s="87">
        <v>93.7</v>
      </c>
      <c r="K169" s="13">
        <f t="shared" si="30"/>
        <v>0</v>
      </c>
      <c r="N169" s="8"/>
      <c r="O169" s="8"/>
      <c r="P169" s="8"/>
      <c r="Q169" s="10"/>
      <c r="R169" s="14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2.75" customHeight="1">
      <c r="A170" s="29">
        <f t="shared" si="20"/>
        <v>25075</v>
      </c>
      <c r="B170" s="45">
        <f>IFERROR(VLOOKUP(A170,'Цены менять  тут'!$A$1:$B$813,2,0),0)</f>
        <v>93.7</v>
      </c>
      <c r="C170" s="46">
        <f t="shared" si="22"/>
        <v>93.7</v>
      </c>
      <c r="D170" s="46">
        <f t="shared" si="40"/>
        <v>93.7</v>
      </c>
      <c r="E170" s="47">
        <f t="shared" si="41"/>
        <v>93.7</v>
      </c>
      <c r="F170" s="93"/>
      <c r="G170" s="65">
        <v>25075</v>
      </c>
      <c r="H170" s="91"/>
      <c r="I170" s="66">
        <f t="shared" si="39"/>
        <v>0</v>
      </c>
      <c r="J170" s="87">
        <f t="shared" si="42"/>
        <v>93.7</v>
      </c>
      <c r="K170" s="13">
        <f t="shared" si="30"/>
        <v>0</v>
      </c>
      <c r="N170" s="8"/>
      <c r="O170" s="8"/>
      <c r="P170" s="8"/>
      <c r="Q170" s="10"/>
      <c r="R170" s="14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2.75" customHeight="1">
      <c r="A171" s="29"/>
      <c r="B171" s="45">
        <f>IFERROR(VLOOKUP(A171,'Цены менять  тут'!$A$1:$B$813,2,0),0)</f>
        <v>0</v>
      </c>
      <c r="C171" s="46"/>
      <c r="D171" s="46"/>
      <c r="E171" s="47"/>
      <c r="F171" s="28"/>
      <c r="G171" s="29"/>
      <c r="H171" s="27"/>
      <c r="I171" s="26">
        <f t="shared" si="39"/>
        <v>0</v>
      </c>
      <c r="J171" s="79">
        <f t="shared" si="42"/>
        <v>0</v>
      </c>
      <c r="K171" s="13">
        <f t="shared" si="30"/>
        <v>0</v>
      </c>
      <c r="N171" s="8"/>
      <c r="O171" s="8"/>
      <c r="P171" s="8"/>
      <c r="Q171" s="10"/>
      <c r="R171" s="14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2.75" customHeight="1">
      <c r="A172" s="29">
        <f t="shared" ref="A172:A235" si="43">G172</f>
        <v>25101</v>
      </c>
      <c r="B172" s="45">
        <f>IFERROR(VLOOKUP(A172,'Цены менять  тут'!$A$1:$B$813,2,0),0)</f>
        <v>245.89</v>
      </c>
      <c r="C172" s="46">
        <f t="shared" si="22"/>
        <v>245.89</v>
      </c>
      <c r="D172" s="46">
        <f t="shared" si="40"/>
        <v>245.89</v>
      </c>
      <c r="E172" s="47">
        <f t="shared" si="41"/>
        <v>245.89</v>
      </c>
      <c r="F172" s="28"/>
      <c r="G172" s="29">
        <v>25101</v>
      </c>
      <c r="H172" s="27"/>
      <c r="I172" s="26">
        <f t="shared" si="39"/>
        <v>0</v>
      </c>
      <c r="J172" s="79">
        <f t="shared" si="42"/>
        <v>245.89</v>
      </c>
      <c r="K172" s="13">
        <f t="shared" si="30"/>
        <v>0</v>
      </c>
      <c r="N172" s="8"/>
      <c r="O172" s="8"/>
      <c r="P172" s="8"/>
      <c r="Q172" s="10"/>
      <c r="R172" s="14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2.75" customHeight="1">
      <c r="A173" s="29">
        <f t="shared" si="43"/>
        <v>25102</v>
      </c>
      <c r="B173" s="45">
        <f>IFERROR(VLOOKUP(A173,'Цены менять  тут'!$A$1:$B$813,2,0),0)</f>
        <v>245.89</v>
      </c>
      <c r="C173" s="46">
        <f t="shared" si="22"/>
        <v>245.89</v>
      </c>
      <c r="D173" s="46">
        <f t="shared" si="40"/>
        <v>245.89</v>
      </c>
      <c r="E173" s="47">
        <f t="shared" si="41"/>
        <v>245.89</v>
      </c>
      <c r="F173" s="28"/>
      <c r="G173" s="29">
        <v>25102</v>
      </c>
      <c r="H173" s="27"/>
      <c r="I173" s="26">
        <f t="shared" si="39"/>
        <v>0</v>
      </c>
      <c r="J173" s="79">
        <f t="shared" si="42"/>
        <v>245.89</v>
      </c>
      <c r="K173" s="13">
        <f t="shared" si="30"/>
        <v>0</v>
      </c>
      <c r="N173" s="8"/>
      <c r="O173" s="8"/>
      <c r="P173" s="8"/>
      <c r="Q173" s="10"/>
      <c r="R173" s="14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2.75" customHeight="1">
      <c r="A174" s="29">
        <f t="shared" si="43"/>
        <v>25103</v>
      </c>
      <c r="B174" s="45">
        <f>IFERROR(VLOOKUP(A174,'Цены менять  тут'!$A$1:$B$813,2,0),0)</f>
        <v>245.89</v>
      </c>
      <c r="C174" s="46">
        <f t="shared" ref="C174:C237" si="44">B174-(B174/$F$3*$F$1)</f>
        <v>245.89</v>
      </c>
      <c r="D174" s="46">
        <f t="shared" si="40"/>
        <v>245.89</v>
      </c>
      <c r="E174" s="47">
        <f t="shared" si="41"/>
        <v>245.89</v>
      </c>
      <c r="F174" s="28"/>
      <c r="G174" s="29">
        <v>25103</v>
      </c>
      <c r="H174" s="27"/>
      <c r="I174" s="26">
        <f t="shared" si="39"/>
        <v>0</v>
      </c>
      <c r="J174" s="79">
        <f t="shared" si="42"/>
        <v>245.89</v>
      </c>
      <c r="K174" s="13">
        <f t="shared" si="30"/>
        <v>0</v>
      </c>
      <c r="N174" s="8"/>
      <c r="O174" s="8"/>
      <c r="P174" s="8"/>
      <c r="Q174" s="10"/>
      <c r="R174" s="1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2.75" customHeight="1">
      <c r="A175" s="29"/>
      <c r="B175" s="45">
        <f>IFERROR(VLOOKUP(A175,'Цены менять  тут'!$A$1:$B$813,2,0),0)</f>
        <v>0</v>
      </c>
      <c r="C175" s="46"/>
      <c r="D175" s="46"/>
      <c r="E175" s="47"/>
      <c r="F175" s="28"/>
      <c r="G175" s="29"/>
      <c r="H175" s="27"/>
      <c r="I175" s="26">
        <f t="shared" si="39"/>
        <v>0</v>
      </c>
      <c r="J175" s="79">
        <f t="shared" si="42"/>
        <v>0</v>
      </c>
      <c r="K175" s="13">
        <f t="shared" si="30"/>
        <v>0</v>
      </c>
      <c r="N175" s="8"/>
      <c r="O175" s="8"/>
      <c r="P175" s="8"/>
      <c r="Q175" s="10"/>
      <c r="R175" s="14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2.75" customHeight="1">
      <c r="A176" s="29">
        <f t="shared" si="43"/>
        <v>25501</v>
      </c>
      <c r="B176" s="45">
        <f>IFERROR(VLOOKUP(A176,'Цены менять  тут'!$A$1:$B$813,2,0),0)</f>
        <v>104.52</v>
      </c>
      <c r="C176" s="46">
        <f t="shared" si="44"/>
        <v>104.52</v>
      </c>
      <c r="D176" s="46">
        <f t="shared" si="40"/>
        <v>104.52</v>
      </c>
      <c r="E176" s="47">
        <f t="shared" si="41"/>
        <v>104.52</v>
      </c>
      <c r="F176" s="28"/>
      <c r="G176" s="29">
        <v>25501</v>
      </c>
      <c r="H176" s="27"/>
      <c r="I176" s="26">
        <f t="shared" si="39"/>
        <v>0</v>
      </c>
      <c r="J176" s="79">
        <f t="shared" si="42"/>
        <v>104.52</v>
      </c>
      <c r="K176" s="13">
        <f t="shared" si="30"/>
        <v>0</v>
      </c>
      <c r="N176" s="8"/>
      <c r="O176" s="8"/>
      <c r="P176" s="8"/>
      <c r="Q176" s="10"/>
      <c r="R176" s="1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2.75" customHeight="1">
      <c r="A177" s="29">
        <f t="shared" si="43"/>
        <v>25502</v>
      </c>
      <c r="B177" s="45">
        <f>IFERROR(VLOOKUP(A177,'Цены менять  тут'!$A$1:$B$813,2,0),0)</f>
        <v>104.52</v>
      </c>
      <c r="C177" s="46">
        <f t="shared" si="44"/>
        <v>104.52</v>
      </c>
      <c r="D177" s="46">
        <f t="shared" si="40"/>
        <v>104.52</v>
      </c>
      <c r="E177" s="47">
        <f t="shared" si="41"/>
        <v>104.52</v>
      </c>
      <c r="F177" s="28"/>
      <c r="G177" s="29">
        <v>25502</v>
      </c>
      <c r="H177" s="27"/>
      <c r="I177" s="26">
        <f t="shared" si="39"/>
        <v>0</v>
      </c>
      <c r="J177" s="79">
        <f t="shared" si="42"/>
        <v>104.52</v>
      </c>
      <c r="K177" s="13">
        <f t="shared" si="30"/>
        <v>0</v>
      </c>
      <c r="N177" s="8"/>
      <c r="O177" s="8"/>
      <c r="P177" s="8"/>
      <c r="Q177" s="10"/>
      <c r="R177" s="1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2.75" customHeight="1">
      <c r="A178" s="29">
        <f t="shared" si="43"/>
        <v>25503</v>
      </c>
      <c r="B178" s="45">
        <f>IFERROR(VLOOKUP(A178,'Цены менять  тут'!$A$1:$B$813,2,0),0)</f>
        <v>115.99</v>
      </c>
      <c r="C178" s="46">
        <f t="shared" si="44"/>
        <v>115.99</v>
      </c>
      <c r="D178" s="46">
        <f t="shared" si="40"/>
        <v>115.99</v>
      </c>
      <c r="E178" s="47">
        <f t="shared" si="41"/>
        <v>115.99</v>
      </c>
      <c r="F178" s="28"/>
      <c r="G178" s="29">
        <v>25503</v>
      </c>
      <c r="H178" s="27"/>
      <c r="I178" s="26">
        <f t="shared" si="39"/>
        <v>0</v>
      </c>
      <c r="J178" s="79">
        <f t="shared" si="42"/>
        <v>115.99</v>
      </c>
      <c r="K178" s="13">
        <f t="shared" si="30"/>
        <v>0</v>
      </c>
      <c r="N178" s="8"/>
      <c r="O178" s="8"/>
      <c r="P178" s="8"/>
      <c r="Q178" s="10"/>
      <c r="R178" s="14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2.75" customHeight="1">
      <c r="A179" s="29">
        <f t="shared" si="43"/>
        <v>25504</v>
      </c>
      <c r="B179" s="45">
        <f>IFERROR(VLOOKUP(A179,'Цены менять  тут'!$A$1:$B$813,2,0),0)</f>
        <v>115.99</v>
      </c>
      <c r="C179" s="46">
        <f t="shared" si="44"/>
        <v>115.99</v>
      </c>
      <c r="D179" s="46">
        <f t="shared" si="40"/>
        <v>115.99</v>
      </c>
      <c r="E179" s="47">
        <f t="shared" si="41"/>
        <v>115.99</v>
      </c>
      <c r="F179" s="28"/>
      <c r="G179" s="29">
        <v>25504</v>
      </c>
      <c r="H179" s="27"/>
      <c r="I179" s="26">
        <f t="shared" si="39"/>
        <v>0</v>
      </c>
      <c r="J179" s="79">
        <f t="shared" si="42"/>
        <v>115.99</v>
      </c>
      <c r="K179" s="13">
        <f t="shared" si="30"/>
        <v>0</v>
      </c>
      <c r="N179" s="8"/>
      <c r="O179" s="8"/>
      <c r="P179" s="8"/>
      <c r="Q179" s="10"/>
      <c r="R179" s="1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2.75" customHeight="1">
      <c r="A180" s="29">
        <f t="shared" si="43"/>
        <v>25505</v>
      </c>
      <c r="B180" s="45">
        <f>IFERROR(VLOOKUP(A180,'Цены менять  тут'!$A$1:$B$813,2,0),0)</f>
        <v>104.52</v>
      </c>
      <c r="C180" s="46">
        <f t="shared" si="44"/>
        <v>104.52</v>
      </c>
      <c r="D180" s="46">
        <f t="shared" si="40"/>
        <v>104.52</v>
      </c>
      <c r="E180" s="47">
        <f t="shared" si="41"/>
        <v>104.52</v>
      </c>
      <c r="F180" s="28"/>
      <c r="G180" s="29">
        <v>25505</v>
      </c>
      <c r="H180" s="27"/>
      <c r="I180" s="26">
        <f t="shared" si="39"/>
        <v>0</v>
      </c>
      <c r="J180" s="79">
        <f t="shared" si="42"/>
        <v>104.52</v>
      </c>
      <c r="K180" s="13">
        <f t="shared" si="30"/>
        <v>0</v>
      </c>
      <c r="N180" s="8"/>
      <c r="O180" s="8"/>
      <c r="P180" s="8"/>
      <c r="Q180" s="10"/>
      <c r="R180" s="1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2.75" customHeight="1">
      <c r="A181" s="29"/>
      <c r="B181" s="45">
        <f>IFERROR(VLOOKUP(A181,'Цены менять  тут'!$A$1:$B$813,2,0),0)</f>
        <v>0</v>
      </c>
      <c r="C181" s="46"/>
      <c r="D181" s="46"/>
      <c r="E181" s="47"/>
      <c r="F181" s="28"/>
      <c r="G181" s="29"/>
      <c r="H181" s="27"/>
      <c r="I181" s="26">
        <f t="shared" si="39"/>
        <v>0</v>
      </c>
      <c r="J181" s="79">
        <f t="shared" si="42"/>
        <v>0</v>
      </c>
      <c r="K181" s="13">
        <f t="shared" si="30"/>
        <v>0</v>
      </c>
      <c r="N181" s="8"/>
      <c r="O181" s="8"/>
      <c r="P181" s="8"/>
      <c r="Q181" s="10"/>
      <c r="R181" s="14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2.75" customHeight="1">
      <c r="A182" s="29">
        <f t="shared" si="43"/>
        <v>25701</v>
      </c>
      <c r="B182" s="45">
        <f>IFERROR(VLOOKUP(A182,'Цены менять  тут'!$A$1:$B$813,2,0),0)</f>
        <v>283.36</v>
      </c>
      <c r="C182" s="46">
        <f t="shared" si="44"/>
        <v>283.36</v>
      </c>
      <c r="D182" s="46">
        <f t="shared" si="40"/>
        <v>283.36</v>
      </c>
      <c r="E182" s="47">
        <f t="shared" si="41"/>
        <v>283.36</v>
      </c>
      <c r="F182" s="28"/>
      <c r="G182" s="29">
        <v>25701</v>
      </c>
      <c r="H182" s="27"/>
      <c r="I182" s="26">
        <f t="shared" si="39"/>
        <v>0</v>
      </c>
      <c r="J182" s="79">
        <f t="shared" si="42"/>
        <v>283.36</v>
      </c>
      <c r="K182" s="13">
        <f t="shared" si="30"/>
        <v>0</v>
      </c>
      <c r="N182" s="8"/>
      <c r="O182" s="8"/>
      <c r="P182" s="8"/>
      <c r="Q182" s="10"/>
      <c r="R182" s="1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2.75" customHeight="1">
      <c r="A183" s="29">
        <f t="shared" si="43"/>
        <v>25702</v>
      </c>
      <c r="B183" s="45">
        <f>IFERROR(VLOOKUP(A183,'Цены менять  тут'!$A$1:$B$813,2,0),0)</f>
        <v>283.36</v>
      </c>
      <c r="C183" s="46">
        <f t="shared" si="44"/>
        <v>283.36</v>
      </c>
      <c r="D183" s="46">
        <f t="shared" si="40"/>
        <v>283.36</v>
      </c>
      <c r="E183" s="47">
        <f t="shared" si="41"/>
        <v>283.36</v>
      </c>
      <c r="F183" s="28"/>
      <c r="G183" s="29">
        <v>25702</v>
      </c>
      <c r="H183" s="27"/>
      <c r="I183" s="26">
        <f t="shared" si="39"/>
        <v>0</v>
      </c>
      <c r="J183" s="79">
        <f t="shared" si="42"/>
        <v>283.36</v>
      </c>
      <c r="K183" s="13">
        <f t="shared" si="30"/>
        <v>0</v>
      </c>
      <c r="N183" s="8"/>
      <c r="O183" s="8"/>
      <c r="P183" s="8"/>
      <c r="Q183" s="10"/>
      <c r="R183" s="1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2.75" customHeight="1">
      <c r="A184" s="29">
        <f t="shared" si="43"/>
        <v>25703</v>
      </c>
      <c r="B184" s="45">
        <f>IFERROR(VLOOKUP(A184,'Цены менять  тут'!$A$1:$B$813,2,0),0)</f>
        <v>283.36</v>
      </c>
      <c r="C184" s="46">
        <f t="shared" si="44"/>
        <v>283.36</v>
      </c>
      <c r="D184" s="46">
        <f t="shared" si="40"/>
        <v>283.36</v>
      </c>
      <c r="E184" s="47">
        <f t="shared" si="41"/>
        <v>283.36</v>
      </c>
      <c r="F184" s="28"/>
      <c r="G184" s="29">
        <v>25703</v>
      </c>
      <c r="H184" s="27"/>
      <c r="I184" s="26">
        <f t="shared" si="39"/>
        <v>0</v>
      </c>
      <c r="J184" s="79">
        <f t="shared" si="42"/>
        <v>283.36</v>
      </c>
      <c r="K184" s="13">
        <f t="shared" si="30"/>
        <v>0</v>
      </c>
      <c r="N184" s="8"/>
      <c r="O184" s="8"/>
      <c r="P184" s="8"/>
      <c r="Q184" s="10"/>
      <c r="R184" s="14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2.75" customHeight="1">
      <c r="A185" s="29">
        <f t="shared" si="43"/>
        <v>25704</v>
      </c>
      <c r="B185" s="45">
        <f>IFERROR(VLOOKUP(A185,'Цены менять  тут'!$A$1:$B$813,2,0),0)</f>
        <v>283.36</v>
      </c>
      <c r="C185" s="46">
        <f t="shared" si="44"/>
        <v>283.36</v>
      </c>
      <c r="D185" s="46">
        <f t="shared" si="40"/>
        <v>283.36</v>
      </c>
      <c r="E185" s="47">
        <f t="shared" si="41"/>
        <v>283.36</v>
      </c>
      <c r="F185" s="28"/>
      <c r="G185" s="29">
        <v>25704</v>
      </c>
      <c r="H185" s="27"/>
      <c r="I185" s="26">
        <f t="shared" si="39"/>
        <v>0</v>
      </c>
      <c r="J185" s="79">
        <f t="shared" si="42"/>
        <v>283.36</v>
      </c>
      <c r="K185" s="13">
        <f t="shared" si="30"/>
        <v>0</v>
      </c>
      <c r="N185" s="8"/>
      <c r="O185" s="8"/>
      <c r="P185" s="8"/>
      <c r="Q185" s="10"/>
      <c r="R185" s="14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2.75" customHeight="1">
      <c r="A186" s="29">
        <f t="shared" si="43"/>
        <v>25705</v>
      </c>
      <c r="B186" s="45">
        <f>IFERROR(VLOOKUP(A186,'Цены менять  тут'!$A$1:$B$813,2,0),0)</f>
        <v>337.8</v>
      </c>
      <c r="C186" s="46">
        <f t="shared" si="44"/>
        <v>337.8</v>
      </c>
      <c r="D186" s="46">
        <f t="shared" si="40"/>
        <v>337.8</v>
      </c>
      <c r="E186" s="47">
        <f t="shared" si="41"/>
        <v>337.8</v>
      </c>
      <c r="F186" s="28"/>
      <c r="G186" s="29">
        <v>25705</v>
      </c>
      <c r="H186" s="27"/>
      <c r="I186" s="26">
        <f t="shared" si="39"/>
        <v>0</v>
      </c>
      <c r="J186" s="79">
        <f t="shared" si="42"/>
        <v>337.8</v>
      </c>
      <c r="K186" s="13">
        <f t="shared" si="30"/>
        <v>0</v>
      </c>
      <c r="N186" s="8"/>
      <c r="O186" s="8"/>
      <c r="P186" s="8"/>
      <c r="Q186" s="10"/>
      <c r="R186" s="1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2.75" customHeight="1">
      <c r="A187" s="29">
        <f t="shared" si="43"/>
        <v>25706</v>
      </c>
      <c r="B187" s="45">
        <f>IFERROR(VLOOKUP(A187,'Цены менять  тут'!$A$1:$B$813,2,0),0)</f>
        <v>283.36</v>
      </c>
      <c r="C187" s="46">
        <f t="shared" si="44"/>
        <v>283.36</v>
      </c>
      <c r="D187" s="46">
        <f t="shared" si="40"/>
        <v>283.36</v>
      </c>
      <c r="E187" s="47">
        <f t="shared" si="41"/>
        <v>283.36</v>
      </c>
      <c r="F187" s="28"/>
      <c r="G187" s="29">
        <v>25706</v>
      </c>
      <c r="H187" s="27"/>
      <c r="I187" s="26">
        <f t="shared" si="39"/>
        <v>0</v>
      </c>
      <c r="J187" s="79">
        <f t="shared" si="42"/>
        <v>283.36</v>
      </c>
      <c r="K187" s="13">
        <f t="shared" si="30"/>
        <v>0</v>
      </c>
      <c r="N187" s="8"/>
      <c r="O187" s="8"/>
      <c r="P187" s="8"/>
      <c r="Q187" s="10"/>
      <c r="R187" s="14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2.75" customHeight="1">
      <c r="A188" s="29">
        <f t="shared" si="43"/>
        <v>25707</v>
      </c>
      <c r="B188" s="45">
        <f>IFERROR(VLOOKUP(A188,'Цены менять  тут'!$A$1:$B$813,2,0),0)</f>
        <v>283.36</v>
      </c>
      <c r="C188" s="46">
        <f t="shared" si="44"/>
        <v>283.36</v>
      </c>
      <c r="D188" s="46">
        <f t="shared" si="40"/>
        <v>283.36</v>
      </c>
      <c r="E188" s="47">
        <f t="shared" si="41"/>
        <v>283.36</v>
      </c>
      <c r="F188" s="28"/>
      <c r="G188" s="29">
        <v>25707</v>
      </c>
      <c r="H188" s="27"/>
      <c r="I188" s="26">
        <f t="shared" si="39"/>
        <v>0</v>
      </c>
      <c r="J188" s="79">
        <f t="shared" si="42"/>
        <v>283.36</v>
      </c>
      <c r="K188" s="13">
        <f t="shared" si="30"/>
        <v>0</v>
      </c>
      <c r="N188" s="8"/>
      <c r="O188" s="8"/>
      <c r="P188" s="8"/>
      <c r="Q188" s="10"/>
      <c r="R188" s="14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2.75" customHeight="1">
      <c r="A189" s="29"/>
      <c r="B189" s="45">
        <f>IFERROR(VLOOKUP(A189,'Цены менять  тут'!$A$1:$B$813,2,0),0)</f>
        <v>0</v>
      </c>
      <c r="C189" s="46"/>
      <c r="D189" s="46"/>
      <c r="E189" s="47"/>
      <c r="F189" s="28"/>
      <c r="G189" s="29"/>
      <c r="H189" s="27"/>
      <c r="I189" s="26">
        <f t="shared" si="39"/>
        <v>0</v>
      </c>
      <c r="J189" s="79">
        <f t="shared" si="42"/>
        <v>0</v>
      </c>
      <c r="K189" s="13">
        <f t="shared" si="30"/>
        <v>0</v>
      </c>
      <c r="N189" s="8"/>
      <c r="O189" s="8"/>
      <c r="P189" s="8"/>
      <c r="Q189" s="10"/>
      <c r="R189" s="14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2.75" customHeight="1">
      <c r="A190" s="29">
        <f t="shared" si="43"/>
        <v>26021</v>
      </c>
      <c r="B190" s="45">
        <f>IFERROR(VLOOKUP(A190,'Цены менять  тут'!$A$1:$B$813,2,0),0)</f>
        <v>173.18</v>
      </c>
      <c r="C190" s="46">
        <f t="shared" si="44"/>
        <v>173.18</v>
      </c>
      <c r="D190" s="46">
        <f t="shared" si="40"/>
        <v>173.18</v>
      </c>
      <c r="E190" s="47">
        <f t="shared" si="41"/>
        <v>173.18</v>
      </c>
      <c r="F190" s="28"/>
      <c r="G190" s="29">
        <v>26021</v>
      </c>
      <c r="H190" s="27"/>
      <c r="I190" s="26">
        <f t="shared" si="39"/>
        <v>0</v>
      </c>
      <c r="J190" s="79">
        <f t="shared" si="42"/>
        <v>173.18</v>
      </c>
      <c r="K190" s="13">
        <f t="shared" si="30"/>
        <v>0</v>
      </c>
      <c r="N190" s="8"/>
      <c r="O190" s="8"/>
      <c r="P190" s="8"/>
      <c r="Q190" s="10"/>
      <c r="R190" s="14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2.75" customHeight="1">
      <c r="A191" s="29">
        <f t="shared" si="43"/>
        <v>26022</v>
      </c>
      <c r="B191" s="45">
        <f>IFERROR(VLOOKUP(A191,'Цены менять  тут'!$A$1:$B$813,2,0),0)</f>
        <v>173.18</v>
      </c>
      <c r="C191" s="46">
        <f t="shared" si="44"/>
        <v>173.18</v>
      </c>
      <c r="D191" s="46">
        <f t="shared" si="40"/>
        <v>173.18</v>
      </c>
      <c r="E191" s="47">
        <f t="shared" si="41"/>
        <v>173.18</v>
      </c>
      <c r="F191" s="28"/>
      <c r="G191" s="29">
        <v>26022</v>
      </c>
      <c r="H191" s="27"/>
      <c r="I191" s="26">
        <f t="shared" si="39"/>
        <v>0</v>
      </c>
      <c r="J191" s="79">
        <f t="shared" si="42"/>
        <v>173.18</v>
      </c>
      <c r="K191" s="13">
        <f t="shared" si="30"/>
        <v>0</v>
      </c>
      <c r="N191" s="8"/>
      <c r="O191" s="8"/>
      <c r="P191" s="8"/>
      <c r="Q191" s="10"/>
      <c r="R191" s="14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2.75" customHeight="1">
      <c r="A192" s="29">
        <f t="shared" si="43"/>
        <v>26023</v>
      </c>
      <c r="B192" s="45">
        <f>IFERROR(VLOOKUP(A192,'Цены менять  тут'!$A$1:$B$813,2,0),0)</f>
        <v>173.18</v>
      </c>
      <c r="C192" s="46">
        <f t="shared" si="44"/>
        <v>173.18</v>
      </c>
      <c r="D192" s="46">
        <f t="shared" si="40"/>
        <v>173.18</v>
      </c>
      <c r="E192" s="47">
        <f t="shared" si="41"/>
        <v>173.18</v>
      </c>
      <c r="F192" s="28"/>
      <c r="G192" s="29">
        <v>26023</v>
      </c>
      <c r="H192" s="27"/>
      <c r="I192" s="26">
        <f t="shared" si="39"/>
        <v>0</v>
      </c>
      <c r="J192" s="79">
        <f t="shared" si="42"/>
        <v>173.18</v>
      </c>
      <c r="K192" s="13">
        <f t="shared" si="30"/>
        <v>0</v>
      </c>
      <c r="N192" s="8"/>
      <c r="O192" s="8"/>
      <c r="P192" s="8"/>
      <c r="Q192" s="10"/>
      <c r="R192" s="14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2.75" customHeight="1">
      <c r="A193" s="29">
        <f t="shared" si="43"/>
        <v>26024</v>
      </c>
      <c r="B193" s="45">
        <f>IFERROR(VLOOKUP(A193,'Цены менять  тут'!$A$1:$B$813,2,0),0)</f>
        <v>173.18</v>
      </c>
      <c r="C193" s="46">
        <f t="shared" si="44"/>
        <v>173.18</v>
      </c>
      <c r="D193" s="46">
        <f t="shared" si="40"/>
        <v>173.18</v>
      </c>
      <c r="E193" s="47">
        <f t="shared" si="41"/>
        <v>173.18</v>
      </c>
      <c r="F193" s="28"/>
      <c r="G193" s="29">
        <v>26024</v>
      </c>
      <c r="H193" s="27"/>
      <c r="I193" s="26">
        <f t="shared" si="39"/>
        <v>0</v>
      </c>
      <c r="J193" s="79">
        <f t="shared" si="42"/>
        <v>173.18</v>
      </c>
      <c r="K193" s="13">
        <f t="shared" si="30"/>
        <v>0</v>
      </c>
      <c r="N193" s="8"/>
      <c r="O193" s="8"/>
      <c r="P193" s="8"/>
      <c r="Q193" s="10"/>
      <c r="R193" s="14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2.75" customHeight="1">
      <c r="A194" s="29">
        <f t="shared" si="43"/>
        <v>26025</v>
      </c>
      <c r="B194" s="45">
        <f>IFERROR(VLOOKUP(A194,'Цены менять  тут'!$A$1:$B$813,2,0),0)</f>
        <v>173.18</v>
      </c>
      <c r="C194" s="46">
        <f t="shared" si="44"/>
        <v>173.18</v>
      </c>
      <c r="D194" s="46">
        <f t="shared" si="40"/>
        <v>173.18</v>
      </c>
      <c r="E194" s="47">
        <f t="shared" si="41"/>
        <v>173.18</v>
      </c>
      <c r="F194" s="28"/>
      <c r="G194" s="29">
        <v>26025</v>
      </c>
      <c r="H194" s="27"/>
      <c r="I194" s="26">
        <f t="shared" si="39"/>
        <v>0</v>
      </c>
      <c r="J194" s="79">
        <f t="shared" si="42"/>
        <v>173.18</v>
      </c>
      <c r="K194" s="13">
        <f t="shared" si="30"/>
        <v>0</v>
      </c>
      <c r="N194" s="8"/>
      <c r="O194" s="8"/>
      <c r="P194" s="8"/>
      <c r="Q194" s="10"/>
      <c r="R194" s="14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2.75" customHeight="1">
      <c r="A195" s="29">
        <f t="shared" si="43"/>
        <v>26026</v>
      </c>
      <c r="B195" s="45">
        <f>IFERROR(VLOOKUP(A195,'Цены менять  тут'!$A$1:$B$813,2,0),0)</f>
        <v>173.18</v>
      </c>
      <c r="C195" s="46">
        <f t="shared" si="44"/>
        <v>173.18</v>
      </c>
      <c r="D195" s="46">
        <f t="shared" si="40"/>
        <v>173.18</v>
      </c>
      <c r="E195" s="47">
        <f t="shared" si="41"/>
        <v>173.18</v>
      </c>
      <c r="F195" s="28"/>
      <c r="G195" s="29">
        <v>26026</v>
      </c>
      <c r="H195" s="27"/>
      <c r="I195" s="26">
        <f t="shared" si="39"/>
        <v>0</v>
      </c>
      <c r="J195" s="79">
        <f t="shared" si="42"/>
        <v>173.18</v>
      </c>
      <c r="K195" s="13">
        <f t="shared" si="30"/>
        <v>0</v>
      </c>
      <c r="N195" s="8"/>
      <c r="O195" s="8"/>
      <c r="P195" s="8"/>
      <c r="Q195" s="10"/>
      <c r="R195" s="14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2.75" customHeight="1">
      <c r="A196" s="29"/>
      <c r="B196" s="45">
        <f>IFERROR(VLOOKUP(A196,'Цены менять  тут'!$A$1:$B$813,2,0),0)</f>
        <v>0</v>
      </c>
      <c r="C196" s="46"/>
      <c r="D196" s="46"/>
      <c r="E196" s="47"/>
      <c r="F196" s="28"/>
      <c r="G196" s="29"/>
      <c r="H196" s="27"/>
      <c r="I196" s="26">
        <f t="shared" si="39"/>
        <v>0</v>
      </c>
      <c r="J196" s="79">
        <f t="shared" si="42"/>
        <v>0</v>
      </c>
      <c r="K196" s="13">
        <f t="shared" si="30"/>
        <v>0</v>
      </c>
      <c r="N196" s="8"/>
      <c r="O196" s="8"/>
      <c r="P196" s="8"/>
      <c r="Q196" s="10"/>
      <c r="R196" s="14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2.75" customHeight="1">
      <c r="A197" s="29">
        <f t="shared" si="43"/>
        <v>29011</v>
      </c>
      <c r="B197" s="45">
        <f>IFERROR(VLOOKUP(A197,'Цены менять  тут'!$A$1:$B$813,2,0),0)</f>
        <v>99.84</v>
      </c>
      <c r="C197" s="46">
        <f t="shared" si="44"/>
        <v>99.84</v>
      </c>
      <c r="D197" s="46">
        <f t="shared" si="40"/>
        <v>99.84</v>
      </c>
      <c r="E197" s="47">
        <f t="shared" si="41"/>
        <v>99.84</v>
      </c>
      <c r="F197" s="37"/>
      <c r="G197" s="29">
        <v>29011</v>
      </c>
      <c r="H197" s="27"/>
      <c r="I197" s="26">
        <f t="shared" si="39"/>
        <v>0</v>
      </c>
      <c r="J197" s="79">
        <f t="shared" si="42"/>
        <v>99.84</v>
      </c>
      <c r="K197" s="13">
        <f t="shared" ref="K197:K260" si="45">J197*I197</f>
        <v>0</v>
      </c>
      <c r="N197" s="8"/>
      <c r="O197" s="8"/>
      <c r="P197" s="8"/>
      <c r="Q197" s="10"/>
      <c r="R197" s="14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2.75" customHeight="1">
      <c r="A198" s="29">
        <f t="shared" si="43"/>
        <v>29012</v>
      </c>
      <c r="B198" s="45">
        <f>IFERROR(VLOOKUP(A198,'Цены менять  тут'!$A$1:$B$813,2,0),0)</f>
        <v>99.84</v>
      </c>
      <c r="C198" s="46">
        <f t="shared" si="44"/>
        <v>99.84</v>
      </c>
      <c r="D198" s="46">
        <f t="shared" si="40"/>
        <v>99.84</v>
      </c>
      <c r="E198" s="47">
        <f t="shared" si="41"/>
        <v>99.84</v>
      </c>
      <c r="F198" s="28"/>
      <c r="G198" s="29">
        <v>29012</v>
      </c>
      <c r="H198" s="27"/>
      <c r="I198" s="26">
        <f t="shared" si="39"/>
        <v>0</v>
      </c>
      <c r="J198" s="79">
        <f t="shared" si="42"/>
        <v>99.84</v>
      </c>
      <c r="K198" s="13">
        <f t="shared" si="45"/>
        <v>0</v>
      </c>
      <c r="N198" s="8"/>
      <c r="O198" s="8"/>
      <c r="P198" s="8"/>
      <c r="Q198" s="10"/>
      <c r="R198" s="14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2.75" customHeight="1">
      <c r="A199" s="29">
        <f t="shared" si="43"/>
        <v>29013</v>
      </c>
      <c r="B199" s="45">
        <f>IFERROR(VLOOKUP(A199,'Цены менять  тут'!$A$1:$B$813,2,0),0)</f>
        <v>0</v>
      </c>
      <c r="C199" s="46">
        <f t="shared" si="44"/>
        <v>0</v>
      </c>
      <c r="D199" s="46">
        <f t="shared" si="40"/>
        <v>0</v>
      </c>
      <c r="E199" s="47">
        <f t="shared" si="41"/>
        <v>0</v>
      </c>
      <c r="F199" s="37"/>
      <c r="G199" s="29">
        <v>29013</v>
      </c>
      <c r="H199" s="27"/>
      <c r="I199" s="26">
        <f t="shared" si="39"/>
        <v>0</v>
      </c>
      <c r="J199" s="79">
        <f t="shared" si="42"/>
        <v>0</v>
      </c>
      <c r="K199" s="13">
        <f t="shared" si="45"/>
        <v>0</v>
      </c>
      <c r="N199" s="8"/>
      <c r="O199" s="8"/>
      <c r="P199" s="8"/>
      <c r="Q199" s="10"/>
      <c r="R199" s="14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2.75" customHeight="1">
      <c r="A200" s="29">
        <f t="shared" si="43"/>
        <v>29014</v>
      </c>
      <c r="B200" s="45">
        <f>IFERROR(VLOOKUP(A200,'Цены менять  тут'!$A$1:$B$813,2,0),0)</f>
        <v>99.84</v>
      </c>
      <c r="C200" s="46">
        <f t="shared" si="44"/>
        <v>99.84</v>
      </c>
      <c r="D200" s="46">
        <f t="shared" si="40"/>
        <v>99.84</v>
      </c>
      <c r="E200" s="47">
        <f t="shared" si="41"/>
        <v>99.84</v>
      </c>
      <c r="F200" s="28"/>
      <c r="G200" s="29">
        <v>29014</v>
      </c>
      <c r="H200" s="27"/>
      <c r="I200" s="26">
        <f t="shared" si="39"/>
        <v>0</v>
      </c>
      <c r="J200" s="79">
        <f t="shared" si="42"/>
        <v>99.84</v>
      </c>
      <c r="K200" s="13">
        <f t="shared" si="45"/>
        <v>0</v>
      </c>
      <c r="N200" s="8"/>
      <c r="O200" s="8"/>
      <c r="P200" s="8"/>
      <c r="Q200" s="10"/>
      <c r="R200" s="14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2.75" customHeight="1">
      <c r="A201" s="29">
        <f t="shared" si="43"/>
        <v>29015</v>
      </c>
      <c r="B201" s="45">
        <f>IFERROR(VLOOKUP(A201,'Цены менять  тут'!$A$1:$B$813,2,0),0)</f>
        <v>99.84</v>
      </c>
      <c r="C201" s="46">
        <f t="shared" si="44"/>
        <v>99.84</v>
      </c>
      <c r="D201" s="46">
        <f t="shared" si="40"/>
        <v>99.84</v>
      </c>
      <c r="E201" s="47">
        <f t="shared" si="41"/>
        <v>99.84</v>
      </c>
      <c r="F201" s="37"/>
      <c r="G201" s="29">
        <v>29015</v>
      </c>
      <c r="H201" s="27"/>
      <c r="I201" s="26">
        <f t="shared" si="39"/>
        <v>0</v>
      </c>
      <c r="J201" s="79">
        <f t="shared" si="42"/>
        <v>99.84</v>
      </c>
      <c r="K201" s="13">
        <f t="shared" si="45"/>
        <v>0</v>
      </c>
      <c r="N201" s="8"/>
      <c r="O201" s="8"/>
      <c r="P201" s="8"/>
      <c r="Q201" s="10"/>
      <c r="R201" s="14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2.75" customHeight="1">
      <c r="A202" s="29">
        <f t="shared" si="43"/>
        <v>29016</v>
      </c>
      <c r="B202" s="45">
        <f>IFERROR(VLOOKUP(A202,'Цены менять  тут'!$A$1:$B$813,2,0),0)</f>
        <v>99.84</v>
      </c>
      <c r="C202" s="46">
        <f t="shared" si="44"/>
        <v>99.84</v>
      </c>
      <c r="D202" s="46">
        <f t="shared" si="40"/>
        <v>99.84</v>
      </c>
      <c r="E202" s="47">
        <f t="shared" si="41"/>
        <v>99.84</v>
      </c>
      <c r="F202" s="37"/>
      <c r="G202" s="29">
        <v>29016</v>
      </c>
      <c r="H202" s="27"/>
      <c r="I202" s="26">
        <f t="shared" si="39"/>
        <v>0</v>
      </c>
      <c r="J202" s="79">
        <f t="shared" si="42"/>
        <v>99.84</v>
      </c>
      <c r="K202" s="13">
        <f t="shared" si="45"/>
        <v>0</v>
      </c>
      <c r="N202" s="8"/>
      <c r="O202" s="8"/>
      <c r="P202" s="8"/>
      <c r="Q202" s="10"/>
      <c r="R202" s="14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2.75" customHeight="1">
      <c r="A203" s="29">
        <f t="shared" si="43"/>
        <v>29017</v>
      </c>
      <c r="B203" s="45">
        <f>IFERROR(VLOOKUP(A203,'Цены менять  тут'!$A$1:$B$813,2,0),0)</f>
        <v>0</v>
      </c>
      <c r="C203" s="46">
        <f>C202</f>
        <v>99.84</v>
      </c>
      <c r="D203" s="46">
        <f>C203-(C203/$F$3*$H$1)</f>
        <v>99.84</v>
      </c>
      <c r="E203" s="47">
        <f t="shared" si="41"/>
        <v>99.84</v>
      </c>
      <c r="F203" s="37"/>
      <c r="G203" s="29">
        <v>29017</v>
      </c>
      <c r="H203" s="27"/>
      <c r="I203" s="26">
        <f t="shared" si="39"/>
        <v>0</v>
      </c>
      <c r="J203" s="79">
        <f t="shared" si="42"/>
        <v>99.84</v>
      </c>
      <c r="K203" s="13">
        <f t="shared" si="45"/>
        <v>0</v>
      </c>
      <c r="N203" s="8"/>
      <c r="O203" s="8"/>
      <c r="P203" s="8"/>
      <c r="Q203" s="10"/>
      <c r="R203" s="14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2.75" customHeight="1">
      <c r="A204" s="29"/>
      <c r="B204" s="45">
        <f>IFERROR(VLOOKUP(A204,'Цены менять  тут'!$A$1:$B$813,2,0),0)</f>
        <v>0</v>
      </c>
      <c r="C204" s="46"/>
      <c r="D204" s="46"/>
      <c r="E204" s="47"/>
      <c r="F204" s="28"/>
      <c r="G204" s="29"/>
      <c r="H204" s="27"/>
      <c r="I204" s="26">
        <f t="shared" si="39"/>
        <v>0</v>
      </c>
      <c r="J204" s="79">
        <f t="shared" si="42"/>
        <v>0</v>
      </c>
      <c r="K204" s="13">
        <f t="shared" si="45"/>
        <v>0</v>
      </c>
      <c r="N204" s="8"/>
      <c r="O204" s="8"/>
      <c r="P204" s="8"/>
      <c r="Q204" s="10"/>
      <c r="R204" s="14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2.75" customHeight="1">
      <c r="A205" s="29">
        <f t="shared" si="43"/>
        <v>29091</v>
      </c>
      <c r="B205" s="45">
        <f>IFERROR(VLOOKUP(A205,'Цены менять  тут'!$A$1:$B$813,2,0),0)</f>
        <v>100.45</v>
      </c>
      <c r="C205" s="46">
        <f t="shared" si="44"/>
        <v>100.45</v>
      </c>
      <c r="D205" s="46">
        <f t="shared" si="40"/>
        <v>100.45</v>
      </c>
      <c r="E205" s="47">
        <f t="shared" si="41"/>
        <v>100.45</v>
      </c>
      <c r="F205" s="28"/>
      <c r="G205" s="29">
        <v>29091</v>
      </c>
      <c r="H205" s="27"/>
      <c r="I205" s="26">
        <f t="shared" si="39"/>
        <v>0</v>
      </c>
      <c r="J205" s="79">
        <f t="shared" si="42"/>
        <v>100.45</v>
      </c>
      <c r="K205" s="13">
        <f t="shared" si="45"/>
        <v>0</v>
      </c>
      <c r="N205" s="8"/>
      <c r="O205" s="8"/>
      <c r="P205" s="8"/>
      <c r="Q205" s="10"/>
      <c r="R205" s="14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2.75" customHeight="1">
      <c r="A206" s="29">
        <f t="shared" si="43"/>
        <v>29092</v>
      </c>
      <c r="B206" s="45">
        <f>IFERROR(VLOOKUP(A206,'Цены менять  тут'!$A$1:$B$813,2,0),0)</f>
        <v>100.45</v>
      </c>
      <c r="C206" s="46">
        <f t="shared" si="44"/>
        <v>100.45</v>
      </c>
      <c r="D206" s="46">
        <f t="shared" si="40"/>
        <v>100.45</v>
      </c>
      <c r="E206" s="47">
        <f t="shared" si="41"/>
        <v>100.45</v>
      </c>
      <c r="F206" s="37"/>
      <c r="G206" s="29">
        <v>29092</v>
      </c>
      <c r="H206" s="27"/>
      <c r="I206" s="26">
        <f t="shared" si="39"/>
        <v>0</v>
      </c>
      <c r="J206" s="79">
        <f t="shared" si="42"/>
        <v>100.45</v>
      </c>
      <c r="K206" s="13">
        <f t="shared" si="45"/>
        <v>0</v>
      </c>
      <c r="N206" s="8"/>
      <c r="O206" s="8"/>
      <c r="P206" s="8"/>
      <c r="Q206" s="10"/>
      <c r="R206" s="14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2.75" customHeight="1">
      <c r="A207" s="29">
        <f t="shared" si="43"/>
        <v>29093</v>
      </c>
      <c r="B207" s="45">
        <f>IFERROR(VLOOKUP(A207,'Цены менять  тут'!$A$1:$B$813,2,0),0)</f>
        <v>93.7</v>
      </c>
      <c r="C207" s="46">
        <f t="shared" si="44"/>
        <v>93.7</v>
      </c>
      <c r="D207" s="46">
        <f t="shared" si="40"/>
        <v>93.7</v>
      </c>
      <c r="E207" s="47">
        <f t="shared" si="41"/>
        <v>93.7</v>
      </c>
      <c r="F207" s="28"/>
      <c r="G207" s="29">
        <v>29093</v>
      </c>
      <c r="H207" s="27"/>
      <c r="I207" s="26">
        <f t="shared" si="39"/>
        <v>0</v>
      </c>
      <c r="J207" s="79">
        <f t="shared" si="42"/>
        <v>93.7</v>
      </c>
      <c r="K207" s="13">
        <f t="shared" si="45"/>
        <v>0</v>
      </c>
      <c r="N207" s="8"/>
      <c r="O207" s="8"/>
      <c r="P207" s="8"/>
      <c r="Q207" s="10"/>
      <c r="R207" s="14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2.75" customHeight="1">
      <c r="A208" s="29">
        <f t="shared" si="43"/>
        <v>29094</v>
      </c>
      <c r="B208" s="45">
        <f>IFERROR(VLOOKUP(A208,'Цены менять  тут'!$A$1:$B$813,2,0),0)</f>
        <v>100.45</v>
      </c>
      <c r="C208" s="46">
        <f t="shared" si="44"/>
        <v>100.45</v>
      </c>
      <c r="D208" s="46">
        <f t="shared" si="40"/>
        <v>100.45</v>
      </c>
      <c r="E208" s="47">
        <f t="shared" si="41"/>
        <v>100.45</v>
      </c>
      <c r="F208" s="28"/>
      <c r="G208" s="29">
        <v>29094</v>
      </c>
      <c r="H208" s="27"/>
      <c r="I208" s="26">
        <f t="shared" si="39"/>
        <v>0</v>
      </c>
      <c r="J208" s="79">
        <f t="shared" si="42"/>
        <v>100.45</v>
      </c>
      <c r="K208" s="13">
        <f t="shared" si="45"/>
        <v>0</v>
      </c>
      <c r="N208" s="8"/>
      <c r="O208" s="8"/>
      <c r="P208" s="8"/>
      <c r="Q208" s="10"/>
      <c r="R208" s="14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2.75" customHeight="1">
      <c r="A209" s="29">
        <f t="shared" si="43"/>
        <v>29095</v>
      </c>
      <c r="B209" s="45">
        <f>IFERROR(VLOOKUP(A209,'Цены менять  тут'!$A$1:$B$813,2,0),0)</f>
        <v>93.7</v>
      </c>
      <c r="C209" s="46">
        <f t="shared" si="44"/>
        <v>93.7</v>
      </c>
      <c r="D209" s="46">
        <f t="shared" si="40"/>
        <v>93.7</v>
      </c>
      <c r="E209" s="47">
        <f t="shared" si="41"/>
        <v>93.7</v>
      </c>
      <c r="F209" s="28"/>
      <c r="G209" s="29">
        <v>29095</v>
      </c>
      <c r="H209" s="27"/>
      <c r="I209" s="26">
        <f t="shared" si="39"/>
        <v>0</v>
      </c>
      <c r="J209" s="79">
        <f t="shared" si="42"/>
        <v>93.7</v>
      </c>
      <c r="K209" s="13">
        <f t="shared" si="45"/>
        <v>0</v>
      </c>
      <c r="N209" s="8"/>
      <c r="O209" s="8"/>
      <c r="P209" s="8"/>
      <c r="Q209" s="10"/>
      <c r="R209" s="14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2.75" customHeight="1">
      <c r="A210" s="29"/>
      <c r="B210" s="45">
        <f>IFERROR(VLOOKUP(A210,'Цены менять  тут'!$A$1:$B$813,2,0),0)</f>
        <v>0</v>
      </c>
      <c r="C210" s="46"/>
      <c r="D210" s="46"/>
      <c r="E210" s="47"/>
      <c r="F210" s="28"/>
      <c r="G210" s="29"/>
      <c r="H210" s="27"/>
      <c r="I210" s="26">
        <f t="shared" si="39"/>
        <v>0</v>
      </c>
      <c r="J210" s="79">
        <f t="shared" si="42"/>
        <v>0</v>
      </c>
      <c r="K210" s="13">
        <f t="shared" si="45"/>
        <v>0</v>
      </c>
      <c r="N210" s="8"/>
      <c r="O210" s="8"/>
      <c r="P210" s="8"/>
      <c r="Q210" s="10"/>
      <c r="R210" s="14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2.75" customHeight="1">
      <c r="A211" s="29">
        <f t="shared" si="43"/>
        <v>29201</v>
      </c>
      <c r="B211" s="45">
        <f>IFERROR(VLOOKUP(A211,'Цены менять  тут'!$A$1:$B$813,2,0),0)</f>
        <v>0</v>
      </c>
      <c r="C211" s="46">
        <f t="shared" si="44"/>
        <v>0</v>
      </c>
      <c r="D211" s="46">
        <f t="shared" si="40"/>
        <v>0</v>
      </c>
      <c r="E211" s="47">
        <f t="shared" si="41"/>
        <v>0</v>
      </c>
      <c r="F211" s="28"/>
      <c r="G211" s="29">
        <v>29201</v>
      </c>
      <c r="H211" s="27"/>
      <c r="I211" s="26">
        <f t="shared" si="39"/>
        <v>0</v>
      </c>
      <c r="J211" s="79">
        <f t="shared" si="42"/>
        <v>0</v>
      </c>
      <c r="K211" s="13">
        <f t="shared" si="45"/>
        <v>0</v>
      </c>
      <c r="N211" s="8"/>
      <c r="O211" s="8"/>
      <c r="P211" s="8"/>
      <c r="Q211" s="10"/>
      <c r="R211" s="14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 customHeight="1">
      <c r="A212" s="29">
        <f t="shared" si="43"/>
        <v>29202</v>
      </c>
      <c r="B212" s="45">
        <f>IFERROR(VLOOKUP(A212,'Цены менять  тут'!$A$1:$B$813,2,0),0)</f>
        <v>0</v>
      </c>
      <c r="C212" s="46"/>
      <c r="D212" s="46"/>
      <c r="E212" s="47">
        <f t="shared" si="41"/>
        <v>0</v>
      </c>
      <c r="F212" s="28"/>
      <c r="G212" s="29">
        <v>29202</v>
      </c>
      <c r="H212" s="27"/>
      <c r="I212" s="26">
        <f t="shared" si="39"/>
        <v>0</v>
      </c>
      <c r="J212" s="79">
        <f t="shared" si="42"/>
        <v>0</v>
      </c>
      <c r="K212" s="13">
        <f t="shared" si="45"/>
        <v>0</v>
      </c>
      <c r="N212" s="8"/>
      <c r="O212" s="8"/>
      <c r="P212" s="8"/>
      <c r="Q212" s="10"/>
      <c r="R212" s="14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2.75" customHeight="1">
      <c r="A213" s="29">
        <f t="shared" si="43"/>
        <v>29203</v>
      </c>
      <c r="B213" s="45">
        <f>IFERROR(VLOOKUP(A213,'Цены менять  тут'!$A$1:$B$813,2,0),0)</f>
        <v>73</v>
      </c>
      <c r="C213" s="46">
        <f t="shared" si="44"/>
        <v>73</v>
      </c>
      <c r="D213" s="46">
        <f>B213-(B213/$F$3*$H$1)</f>
        <v>73</v>
      </c>
      <c r="E213" s="47">
        <f t="shared" si="41"/>
        <v>73</v>
      </c>
      <c r="F213" s="64"/>
      <c r="G213" s="65">
        <v>29203</v>
      </c>
      <c r="H213" s="91"/>
      <c r="I213" s="66">
        <f t="shared" si="39"/>
        <v>0</v>
      </c>
      <c r="J213" s="92">
        <v>73</v>
      </c>
      <c r="K213" s="13">
        <f t="shared" si="45"/>
        <v>0</v>
      </c>
      <c r="N213" s="8"/>
      <c r="O213" s="8"/>
      <c r="P213" s="8"/>
      <c r="Q213" s="10"/>
      <c r="R213" s="14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2.75" customHeight="1">
      <c r="A214" s="29"/>
      <c r="B214" s="45">
        <f>IFERROR(VLOOKUP(A214,'Цены менять  тут'!$A$1:$B$813,2,0),0)</f>
        <v>0</v>
      </c>
      <c r="C214" s="46"/>
      <c r="D214" s="46"/>
      <c r="E214" s="47"/>
      <c r="F214" s="28"/>
      <c r="G214" s="29"/>
      <c r="H214" s="27"/>
      <c r="I214" s="26">
        <f t="shared" si="39"/>
        <v>0</v>
      </c>
      <c r="J214" s="79">
        <f t="shared" si="42"/>
        <v>0</v>
      </c>
      <c r="K214" s="13">
        <f t="shared" si="45"/>
        <v>0</v>
      </c>
      <c r="N214" s="8"/>
      <c r="O214" s="8"/>
      <c r="P214" s="8"/>
      <c r="Q214" s="10"/>
      <c r="R214" s="14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2.75" customHeight="1">
      <c r="A215" s="29">
        <f t="shared" si="43"/>
        <v>29801</v>
      </c>
      <c r="B215" s="45">
        <f>IFERROR(VLOOKUP(A215,'Цены менять  тут'!$A$1:$B$813,2,0),0)</f>
        <v>146.04</v>
      </c>
      <c r="C215" s="46">
        <f t="shared" si="44"/>
        <v>146.04</v>
      </c>
      <c r="D215" s="46">
        <f t="shared" si="40"/>
        <v>146.04</v>
      </c>
      <c r="E215" s="47">
        <f t="shared" si="41"/>
        <v>146.04</v>
      </c>
      <c r="F215" s="28"/>
      <c r="G215" s="29">
        <v>29801</v>
      </c>
      <c r="H215" s="27"/>
      <c r="I215" s="26">
        <f t="shared" ref="I215:I278" si="46">H215*2.9</f>
        <v>0</v>
      </c>
      <c r="J215" s="79">
        <f t="shared" si="42"/>
        <v>146.04</v>
      </c>
      <c r="K215" s="13">
        <f t="shared" si="45"/>
        <v>0</v>
      </c>
      <c r="N215" s="8"/>
      <c r="O215" s="8"/>
      <c r="P215" s="8"/>
      <c r="Q215" s="10"/>
      <c r="R215" s="14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2.75" customHeight="1">
      <c r="A216" s="29">
        <f t="shared" si="43"/>
        <v>29802</v>
      </c>
      <c r="B216" s="45">
        <f>IFERROR(VLOOKUP(A216,'Цены менять  тут'!$A$1:$B$813,2,0),0)</f>
        <v>146.04</v>
      </c>
      <c r="C216" s="46">
        <f t="shared" si="44"/>
        <v>146.04</v>
      </c>
      <c r="D216" s="46">
        <f t="shared" si="40"/>
        <v>146.04</v>
      </c>
      <c r="E216" s="47">
        <f t="shared" si="41"/>
        <v>146.04</v>
      </c>
      <c r="F216" s="28"/>
      <c r="G216" s="29">
        <v>29802</v>
      </c>
      <c r="H216" s="27"/>
      <c r="I216" s="26">
        <f t="shared" si="46"/>
        <v>0</v>
      </c>
      <c r="J216" s="79">
        <f t="shared" si="42"/>
        <v>146.04</v>
      </c>
      <c r="K216" s="13">
        <f t="shared" si="45"/>
        <v>0</v>
      </c>
      <c r="N216" s="8"/>
      <c r="O216" s="8"/>
      <c r="P216" s="8"/>
      <c r="Q216" s="10"/>
      <c r="R216" s="14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2.75" customHeight="1">
      <c r="A217" s="29">
        <f t="shared" si="43"/>
        <v>29803</v>
      </c>
      <c r="B217" s="45">
        <f>IFERROR(VLOOKUP(A217,'Цены менять  тут'!$A$1:$B$813,2,0),0)</f>
        <v>146.04</v>
      </c>
      <c r="C217" s="46">
        <f t="shared" si="44"/>
        <v>146.04</v>
      </c>
      <c r="D217" s="46">
        <f t="shared" si="40"/>
        <v>146.04</v>
      </c>
      <c r="E217" s="47">
        <f t="shared" si="41"/>
        <v>146.04</v>
      </c>
      <c r="F217" s="28"/>
      <c r="G217" s="29">
        <v>29803</v>
      </c>
      <c r="H217" s="27"/>
      <c r="I217" s="26">
        <f t="shared" si="46"/>
        <v>0</v>
      </c>
      <c r="J217" s="79">
        <f t="shared" si="42"/>
        <v>146.04</v>
      </c>
      <c r="K217" s="13">
        <f t="shared" si="45"/>
        <v>0</v>
      </c>
      <c r="N217" s="8"/>
      <c r="O217" s="8"/>
      <c r="P217" s="8"/>
      <c r="Q217" s="10"/>
      <c r="R217" s="14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2.75" customHeight="1">
      <c r="A218" s="29">
        <f t="shared" si="43"/>
        <v>29804</v>
      </c>
      <c r="B218" s="45">
        <f>IFERROR(VLOOKUP(A218,'Цены менять  тут'!$A$1:$B$813,2,0),0)</f>
        <v>146.04</v>
      </c>
      <c r="C218" s="46">
        <f t="shared" si="44"/>
        <v>146.04</v>
      </c>
      <c r="D218" s="46">
        <f t="shared" si="40"/>
        <v>146.04</v>
      </c>
      <c r="E218" s="47">
        <f t="shared" si="41"/>
        <v>146.04</v>
      </c>
      <c r="F218" s="64"/>
      <c r="G218" s="65">
        <v>29804</v>
      </c>
      <c r="H218" s="91"/>
      <c r="I218" s="66">
        <f t="shared" si="46"/>
        <v>0</v>
      </c>
      <c r="J218" s="87">
        <v>109.53</v>
      </c>
      <c r="K218" s="13">
        <f t="shared" si="45"/>
        <v>0</v>
      </c>
      <c r="N218" s="8"/>
      <c r="O218" s="8"/>
      <c r="P218" s="8"/>
      <c r="Q218" s="10"/>
      <c r="R218" s="14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2.75" customHeight="1">
      <c r="A219" s="29"/>
      <c r="B219" s="45">
        <f>IFERROR(VLOOKUP(A219,'Цены менять  тут'!$A$1:$B$813,2,0),0)</f>
        <v>0</v>
      </c>
      <c r="C219" s="46"/>
      <c r="D219" s="46"/>
      <c r="E219" s="47"/>
      <c r="F219" s="28"/>
      <c r="G219" s="29"/>
      <c r="H219" s="27"/>
      <c r="I219" s="26">
        <f t="shared" si="46"/>
        <v>0</v>
      </c>
      <c r="J219" s="79">
        <f t="shared" si="42"/>
        <v>0</v>
      </c>
      <c r="K219" s="13">
        <f t="shared" si="45"/>
        <v>0</v>
      </c>
      <c r="N219" s="8"/>
      <c r="O219" s="8"/>
      <c r="P219" s="8"/>
      <c r="Q219" s="10"/>
      <c r="R219" s="14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2.75" customHeight="1">
      <c r="A220" s="29">
        <f t="shared" si="43"/>
        <v>29901</v>
      </c>
      <c r="B220" s="45">
        <f>IFERROR(VLOOKUP(A220,'Цены менять  тут'!$A$1:$B$813,2,0),0)</f>
        <v>93.7</v>
      </c>
      <c r="C220" s="46">
        <f t="shared" si="44"/>
        <v>93.7</v>
      </c>
      <c r="D220" s="46">
        <f t="shared" si="40"/>
        <v>93.7</v>
      </c>
      <c r="E220" s="47">
        <f t="shared" si="41"/>
        <v>93.7</v>
      </c>
      <c r="F220" s="37"/>
      <c r="G220" s="29">
        <v>29901</v>
      </c>
      <c r="H220" s="27"/>
      <c r="I220" s="26">
        <f t="shared" si="46"/>
        <v>0</v>
      </c>
      <c r="J220" s="79">
        <f t="shared" si="42"/>
        <v>93.7</v>
      </c>
      <c r="K220" s="13">
        <f t="shared" si="45"/>
        <v>0</v>
      </c>
      <c r="N220" s="8"/>
      <c r="O220" s="8"/>
      <c r="P220" s="8"/>
      <c r="Q220" s="10"/>
      <c r="R220" s="14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2.75" customHeight="1">
      <c r="A221" s="29">
        <f t="shared" si="43"/>
        <v>29902</v>
      </c>
      <c r="B221" s="45">
        <f>IFERROR(VLOOKUP(A221,'Цены менять  тут'!$A$1:$B$813,2,0),0)</f>
        <v>93.7</v>
      </c>
      <c r="C221" s="46">
        <f t="shared" si="44"/>
        <v>93.7</v>
      </c>
      <c r="D221" s="46">
        <f t="shared" si="40"/>
        <v>93.7</v>
      </c>
      <c r="E221" s="47">
        <f t="shared" si="41"/>
        <v>93.7</v>
      </c>
      <c r="F221" s="37"/>
      <c r="G221" s="29">
        <v>29902</v>
      </c>
      <c r="H221" s="27"/>
      <c r="I221" s="26">
        <f t="shared" si="46"/>
        <v>0</v>
      </c>
      <c r="J221" s="79">
        <f t="shared" si="42"/>
        <v>93.7</v>
      </c>
      <c r="K221" s="13">
        <f t="shared" si="45"/>
        <v>0</v>
      </c>
      <c r="N221" s="8"/>
      <c r="O221" s="8"/>
      <c r="P221" s="8"/>
      <c r="Q221" s="10"/>
      <c r="R221" s="14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2.75" customHeight="1">
      <c r="A222" s="29">
        <f t="shared" si="43"/>
        <v>29903</v>
      </c>
      <c r="B222" s="45">
        <f>IFERROR(VLOOKUP(A222,'Цены менять  тут'!$A$1:$B$813,2,0),0)</f>
        <v>93.7</v>
      </c>
      <c r="C222" s="46">
        <f t="shared" si="44"/>
        <v>93.7</v>
      </c>
      <c r="D222" s="46">
        <f t="shared" si="40"/>
        <v>93.7</v>
      </c>
      <c r="E222" s="47">
        <f t="shared" si="41"/>
        <v>93.7</v>
      </c>
      <c r="F222" s="37"/>
      <c r="G222" s="29">
        <v>29903</v>
      </c>
      <c r="H222" s="27"/>
      <c r="I222" s="26">
        <f t="shared" si="46"/>
        <v>0</v>
      </c>
      <c r="J222" s="79">
        <f t="shared" si="42"/>
        <v>93.7</v>
      </c>
      <c r="K222" s="13">
        <f t="shared" si="45"/>
        <v>0</v>
      </c>
      <c r="N222" s="8"/>
      <c r="O222" s="8"/>
      <c r="P222" s="8"/>
      <c r="Q222" s="10"/>
      <c r="R222" s="14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2.75" customHeight="1">
      <c r="A223" s="29">
        <f t="shared" si="43"/>
        <v>29904</v>
      </c>
      <c r="B223" s="45">
        <f>IFERROR(VLOOKUP(A223,'Цены менять  тут'!$A$1:$B$813,2,0),0)</f>
        <v>93.7</v>
      </c>
      <c r="C223" s="46">
        <f t="shared" si="44"/>
        <v>93.7</v>
      </c>
      <c r="D223" s="46">
        <f t="shared" si="40"/>
        <v>93.7</v>
      </c>
      <c r="E223" s="47">
        <f t="shared" si="41"/>
        <v>93.7</v>
      </c>
      <c r="F223" s="37"/>
      <c r="G223" s="29">
        <v>29904</v>
      </c>
      <c r="H223" s="27"/>
      <c r="I223" s="26">
        <f t="shared" si="46"/>
        <v>0</v>
      </c>
      <c r="J223" s="79">
        <f t="shared" si="42"/>
        <v>93.7</v>
      </c>
      <c r="K223" s="13">
        <f t="shared" si="45"/>
        <v>0</v>
      </c>
      <c r="N223" s="8"/>
      <c r="O223" s="8"/>
      <c r="P223" s="8"/>
      <c r="Q223" s="10"/>
      <c r="R223" s="14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2.75" customHeight="1">
      <c r="A224" s="29">
        <f t="shared" si="43"/>
        <v>29905</v>
      </c>
      <c r="B224" s="45">
        <f>IFERROR(VLOOKUP(A224,'Цены менять  тут'!$A$1:$B$813,2,0),0)</f>
        <v>93.7</v>
      </c>
      <c r="C224" s="46">
        <f t="shared" si="44"/>
        <v>93.7</v>
      </c>
      <c r="D224" s="46">
        <f t="shared" si="40"/>
        <v>93.7</v>
      </c>
      <c r="E224" s="47">
        <f t="shared" si="41"/>
        <v>93.7</v>
      </c>
      <c r="F224" s="37"/>
      <c r="G224" s="29">
        <v>29905</v>
      </c>
      <c r="H224" s="27"/>
      <c r="I224" s="26">
        <f t="shared" si="46"/>
        <v>0</v>
      </c>
      <c r="J224" s="79">
        <f t="shared" si="42"/>
        <v>93.7</v>
      </c>
      <c r="K224" s="13">
        <f t="shared" si="45"/>
        <v>0</v>
      </c>
      <c r="N224" s="8"/>
      <c r="O224" s="8"/>
      <c r="P224" s="8"/>
      <c r="Q224" s="10"/>
      <c r="R224" s="14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2.75" customHeight="1">
      <c r="A225" s="29">
        <f t="shared" si="43"/>
        <v>29906</v>
      </c>
      <c r="B225" s="45">
        <f>IFERROR(VLOOKUP(A225,'Цены менять  тут'!$A$1:$B$813,2,0),0)</f>
        <v>100.45</v>
      </c>
      <c r="C225" s="46">
        <f t="shared" si="44"/>
        <v>100.45</v>
      </c>
      <c r="D225" s="46">
        <f t="shared" si="40"/>
        <v>100.45</v>
      </c>
      <c r="E225" s="47">
        <f t="shared" si="41"/>
        <v>100.45</v>
      </c>
      <c r="F225" s="28"/>
      <c r="G225" s="29">
        <v>29906</v>
      </c>
      <c r="H225" s="27"/>
      <c r="I225" s="26">
        <f t="shared" si="46"/>
        <v>0</v>
      </c>
      <c r="J225" s="79">
        <f t="shared" si="42"/>
        <v>100.45</v>
      </c>
      <c r="K225" s="13">
        <f t="shared" si="45"/>
        <v>0</v>
      </c>
      <c r="N225" s="8"/>
      <c r="O225" s="8"/>
      <c r="P225" s="8"/>
      <c r="Q225" s="10"/>
      <c r="R225" s="1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2.75" customHeight="1">
      <c r="A226" s="29"/>
      <c r="B226" s="45">
        <f>IFERROR(VLOOKUP(A226,'Цены менять  тут'!$A$1:$B$813,2,0),0)</f>
        <v>0</v>
      </c>
      <c r="C226" s="46"/>
      <c r="D226" s="46"/>
      <c r="E226" s="47"/>
      <c r="F226" s="28"/>
      <c r="G226" s="29"/>
      <c r="H226" s="27"/>
      <c r="I226" s="26">
        <f t="shared" si="46"/>
        <v>0</v>
      </c>
      <c r="J226" s="79">
        <f t="shared" si="42"/>
        <v>0</v>
      </c>
      <c r="K226" s="13">
        <f t="shared" si="45"/>
        <v>0</v>
      </c>
      <c r="N226" s="8"/>
      <c r="O226" s="8"/>
      <c r="P226" s="8"/>
      <c r="Q226" s="10"/>
      <c r="R226" s="14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2.75" customHeight="1">
      <c r="A227" s="29">
        <f t="shared" si="43"/>
        <v>30081</v>
      </c>
      <c r="B227" s="45">
        <f>IFERROR(VLOOKUP(A227,'Цены менять  тут'!$A$1:$B$813,2,0),0)</f>
        <v>207.43</v>
      </c>
      <c r="C227" s="46">
        <f t="shared" si="44"/>
        <v>207.43</v>
      </c>
      <c r="D227" s="46">
        <f t="shared" si="40"/>
        <v>207.43</v>
      </c>
      <c r="E227" s="47">
        <f t="shared" si="41"/>
        <v>207.43</v>
      </c>
      <c r="F227" s="93"/>
      <c r="G227" s="65">
        <v>30081</v>
      </c>
      <c r="H227" s="27"/>
      <c r="I227" s="26">
        <f t="shared" si="46"/>
        <v>0</v>
      </c>
      <c r="J227" s="79">
        <v>155.57</v>
      </c>
      <c r="K227" s="13">
        <f t="shared" si="45"/>
        <v>0</v>
      </c>
      <c r="N227" s="8"/>
      <c r="O227" s="8"/>
      <c r="P227" s="8"/>
      <c r="Q227" s="10"/>
      <c r="R227" s="14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2.75" customHeight="1">
      <c r="A228" s="29">
        <f t="shared" si="43"/>
        <v>30082</v>
      </c>
      <c r="B228" s="45">
        <f>IFERROR(VLOOKUP(A228,'Цены менять  тут'!$A$1:$B$813,2,0),0)</f>
        <v>207.43</v>
      </c>
      <c r="C228" s="46">
        <f t="shared" si="44"/>
        <v>207.43</v>
      </c>
      <c r="D228" s="46">
        <f t="shared" si="40"/>
        <v>207.43</v>
      </c>
      <c r="E228" s="47">
        <f t="shared" si="41"/>
        <v>207.43</v>
      </c>
      <c r="F228" s="28"/>
      <c r="G228" s="29">
        <v>30082</v>
      </c>
      <c r="H228" s="27"/>
      <c r="I228" s="26">
        <f t="shared" si="46"/>
        <v>0</v>
      </c>
      <c r="J228" s="79">
        <f t="shared" si="42"/>
        <v>207.43</v>
      </c>
      <c r="K228" s="13">
        <f t="shared" si="45"/>
        <v>0</v>
      </c>
      <c r="N228" s="8"/>
      <c r="O228" s="8"/>
      <c r="P228" s="8"/>
      <c r="Q228" s="10"/>
      <c r="R228" s="14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2.75" customHeight="1">
      <c r="A229" s="29">
        <f t="shared" si="43"/>
        <v>30083</v>
      </c>
      <c r="B229" s="45">
        <f>IFERROR(VLOOKUP(A229,'Цены менять  тут'!$A$1:$B$813,2,0),0)</f>
        <v>207.43</v>
      </c>
      <c r="C229" s="46">
        <f t="shared" si="44"/>
        <v>207.43</v>
      </c>
      <c r="D229" s="46">
        <f t="shared" si="40"/>
        <v>207.43</v>
      </c>
      <c r="E229" s="47">
        <f t="shared" si="41"/>
        <v>207.43</v>
      </c>
      <c r="F229" s="28"/>
      <c r="G229" s="29">
        <v>30083</v>
      </c>
      <c r="H229" s="27"/>
      <c r="I229" s="26">
        <f t="shared" si="46"/>
        <v>0</v>
      </c>
      <c r="J229" s="79">
        <f t="shared" si="42"/>
        <v>207.43</v>
      </c>
      <c r="K229" s="13">
        <f t="shared" si="45"/>
        <v>0</v>
      </c>
      <c r="N229" s="8"/>
      <c r="O229" s="8"/>
      <c r="P229" s="8"/>
      <c r="Q229" s="10"/>
      <c r="R229" s="14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2.75" customHeight="1">
      <c r="A230" s="29">
        <f t="shared" si="43"/>
        <v>30084</v>
      </c>
      <c r="B230" s="45">
        <f>IFERROR(VLOOKUP(A230,'Цены менять  тут'!$A$1:$B$813,2,0),0)</f>
        <v>207.43</v>
      </c>
      <c r="C230" s="46">
        <f t="shared" si="44"/>
        <v>207.43</v>
      </c>
      <c r="D230" s="46">
        <f t="shared" si="40"/>
        <v>207.43</v>
      </c>
      <c r="E230" s="47">
        <f t="shared" si="41"/>
        <v>207.43</v>
      </c>
      <c r="F230" s="28"/>
      <c r="G230" s="29">
        <v>30084</v>
      </c>
      <c r="H230" s="27"/>
      <c r="I230" s="26">
        <f t="shared" si="46"/>
        <v>0</v>
      </c>
      <c r="J230" s="79">
        <f t="shared" si="42"/>
        <v>207.43</v>
      </c>
      <c r="K230" s="13">
        <f t="shared" si="45"/>
        <v>0</v>
      </c>
      <c r="N230" s="8"/>
      <c r="O230" s="8"/>
      <c r="P230" s="8"/>
      <c r="Q230" s="10"/>
      <c r="R230" s="14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2.75" customHeight="1">
      <c r="A231" s="29">
        <f t="shared" si="43"/>
        <v>30085</v>
      </c>
      <c r="B231" s="45">
        <f>IFERROR(VLOOKUP(A231,'Цены менять  тут'!$A$1:$B$813,2,0),0)</f>
        <v>207.43</v>
      </c>
      <c r="C231" s="46">
        <f t="shared" si="44"/>
        <v>207.43</v>
      </c>
      <c r="D231" s="46">
        <f t="shared" si="40"/>
        <v>207.43</v>
      </c>
      <c r="E231" s="47">
        <f t="shared" si="41"/>
        <v>207.43</v>
      </c>
      <c r="F231" s="28"/>
      <c r="G231" s="29">
        <v>30085</v>
      </c>
      <c r="H231" s="27"/>
      <c r="I231" s="26">
        <f t="shared" si="46"/>
        <v>0</v>
      </c>
      <c r="J231" s="79">
        <f t="shared" si="42"/>
        <v>207.43</v>
      </c>
      <c r="K231" s="13">
        <f t="shared" si="45"/>
        <v>0</v>
      </c>
      <c r="N231" s="8"/>
      <c r="O231" s="8"/>
      <c r="P231" s="8"/>
      <c r="Q231" s="10"/>
      <c r="R231" s="14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2.75" customHeight="1">
      <c r="A232" s="29">
        <f t="shared" si="43"/>
        <v>30086</v>
      </c>
      <c r="B232" s="45">
        <f>IFERROR(VLOOKUP(A232,'Цены менять  тут'!$A$1:$B$813,2,0),0)</f>
        <v>207.43</v>
      </c>
      <c r="C232" s="46">
        <f t="shared" si="44"/>
        <v>207.43</v>
      </c>
      <c r="D232" s="46">
        <f t="shared" ref="D232:D311" si="47">B232-(B232/$F$3*$H$1)</f>
        <v>207.43</v>
      </c>
      <c r="E232" s="47">
        <f t="shared" ref="E232:E311" si="48">IF(F232=25%,D232,C232)</f>
        <v>207.43</v>
      </c>
      <c r="F232" s="28"/>
      <c r="G232" s="29">
        <v>30086</v>
      </c>
      <c r="H232" s="27"/>
      <c r="I232" s="26">
        <f t="shared" si="46"/>
        <v>0</v>
      </c>
      <c r="J232" s="79">
        <f t="shared" ref="J232:J312" si="49">E232</f>
        <v>207.43</v>
      </c>
      <c r="K232" s="13">
        <f t="shared" si="45"/>
        <v>0</v>
      </c>
      <c r="N232" s="8"/>
      <c r="O232" s="8"/>
      <c r="P232" s="8"/>
      <c r="Q232" s="10"/>
      <c r="R232" s="14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2.75" customHeight="1">
      <c r="A233" s="29">
        <f t="shared" si="43"/>
        <v>30087</v>
      </c>
      <c r="B233" s="45">
        <f>IFERROR(VLOOKUP(A233,'Цены менять  тут'!$A$1:$B$813,2,0),0)</f>
        <v>207.43</v>
      </c>
      <c r="C233" s="46">
        <f t="shared" si="44"/>
        <v>207.43</v>
      </c>
      <c r="D233" s="46">
        <f t="shared" si="47"/>
        <v>207.43</v>
      </c>
      <c r="E233" s="47">
        <f t="shared" si="48"/>
        <v>207.43</v>
      </c>
      <c r="F233" s="28"/>
      <c r="G233" s="29">
        <v>30087</v>
      </c>
      <c r="H233" s="27"/>
      <c r="I233" s="26">
        <f t="shared" si="46"/>
        <v>0</v>
      </c>
      <c r="J233" s="79">
        <f t="shared" si="49"/>
        <v>207.43</v>
      </c>
      <c r="K233" s="13">
        <f t="shared" si="45"/>
        <v>0</v>
      </c>
      <c r="N233" s="8"/>
      <c r="O233" s="8"/>
      <c r="P233" s="8"/>
      <c r="Q233" s="10"/>
      <c r="R233" s="14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2.75" customHeight="1">
      <c r="A234" s="29"/>
      <c r="B234" s="45">
        <f>IFERROR(VLOOKUP(A234,'Цены менять  тут'!$A$1:$B$813,2,0),0)</f>
        <v>0</v>
      </c>
      <c r="C234" s="46"/>
      <c r="D234" s="46"/>
      <c r="E234" s="47"/>
      <c r="F234" s="28"/>
      <c r="G234" s="29"/>
      <c r="H234" s="27"/>
      <c r="I234" s="26">
        <f t="shared" si="46"/>
        <v>0</v>
      </c>
      <c r="J234" s="79">
        <f t="shared" si="49"/>
        <v>0</v>
      </c>
      <c r="K234" s="13">
        <f t="shared" si="45"/>
        <v>0</v>
      </c>
      <c r="N234" s="8"/>
      <c r="O234" s="8"/>
      <c r="P234" s="8"/>
      <c r="Q234" s="10"/>
      <c r="R234" s="14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2.75" customHeight="1">
      <c r="A235" s="29">
        <f t="shared" si="43"/>
        <v>30101</v>
      </c>
      <c r="B235" s="45">
        <f>IFERROR(VLOOKUP(A235,'Цены менять  тут'!$A$1:$B$813,2,0),0)</f>
        <v>203.23</v>
      </c>
      <c r="C235" s="46">
        <f t="shared" si="44"/>
        <v>203.23</v>
      </c>
      <c r="D235" s="46">
        <f t="shared" si="47"/>
        <v>203.23</v>
      </c>
      <c r="E235" s="47">
        <f t="shared" si="48"/>
        <v>203.23</v>
      </c>
      <c r="F235" s="37"/>
      <c r="G235" s="29">
        <v>30101</v>
      </c>
      <c r="H235" s="27"/>
      <c r="I235" s="26">
        <f t="shared" si="46"/>
        <v>0</v>
      </c>
      <c r="J235" s="79">
        <f t="shared" si="49"/>
        <v>203.23</v>
      </c>
      <c r="K235" s="13">
        <f t="shared" si="45"/>
        <v>0</v>
      </c>
      <c r="L235" s="38"/>
      <c r="N235" s="8"/>
      <c r="O235" s="8"/>
      <c r="P235" s="8"/>
      <c r="Q235" s="10"/>
      <c r="R235" s="14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2.75" customHeight="1">
      <c r="A236" s="29">
        <f t="shared" ref="A236:A316" si="50">G236</f>
        <v>30102</v>
      </c>
      <c r="B236" s="45">
        <f>IFERROR(VLOOKUP(A236,'Цены менять  тут'!$A$1:$B$813,2,0),0)</f>
        <v>203.23</v>
      </c>
      <c r="C236" s="46">
        <f t="shared" si="44"/>
        <v>203.23</v>
      </c>
      <c r="D236" s="46">
        <f t="shared" si="47"/>
        <v>203.23</v>
      </c>
      <c r="E236" s="47">
        <f t="shared" si="48"/>
        <v>203.23</v>
      </c>
      <c r="F236" s="28"/>
      <c r="G236" s="29">
        <v>30102</v>
      </c>
      <c r="H236" s="27"/>
      <c r="I236" s="26">
        <f t="shared" si="46"/>
        <v>0</v>
      </c>
      <c r="J236" s="79">
        <f t="shared" si="49"/>
        <v>203.23</v>
      </c>
      <c r="K236" s="13">
        <f t="shared" si="45"/>
        <v>0</v>
      </c>
      <c r="N236" s="8"/>
      <c r="O236" s="8"/>
      <c r="P236" s="8"/>
      <c r="Q236" s="10"/>
      <c r="R236" s="14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 customHeight="1">
      <c r="A237" s="29">
        <f t="shared" si="50"/>
        <v>30103</v>
      </c>
      <c r="B237" s="45">
        <f>IFERROR(VLOOKUP(A237,'Цены менять  тут'!$A$1:$B$813,2,0),0)</f>
        <v>203.23</v>
      </c>
      <c r="C237" s="46">
        <f t="shared" si="44"/>
        <v>203.23</v>
      </c>
      <c r="D237" s="46">
        <f t="shared" si="47"/>
        <v>203.23</v>
      </c>
      <c r="E237" s="47">
        <f t="shared" si="48"/>
        <v>203.23</v>
      </c>
      <c r="F237" s="28"/>
      <c r="G237" s="29">
        <v>30103</v>
      </c>
      <c r="H237" s="27"/>
      <c r="I237" s="26">
        <f t="shared" si="46"/>
        <v>0</v>
      </c>
      <c r="J237" s="79">
        <f t="shared" si="49"/>
        <v>203.23</v>
      </c>
      <c r="K237" s="13">
        <f t="shared" si="45"/>
        <v>0</v>
      </c>
      <c r="N237" s="8"/>
      <c r="O237" s="8"/>
      <c r="P237" s="8"/>
      <c r="Q237" s="10"/>
      <c r="R237" s="14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2.75" customHeight="1">
      <c r="A238" s="29">
        <f t="shared" si="50"/>
        <v>30104</v>
      </c>
      <c r="B238" s="45">
        <f>IFERROR(VLOOKUP(A238,'Цены менять  тут'!$A$1:$B$813,2,0),0)</f>
        <v>203.23</v>
      </c>
      <c r="C238" s="46">
        <f t="shared" ref="C238:C317" si="51">B238-(B238/$F$3*$F$1)</f>
        <v>203.23</v>
      </c>
      <c r="D238" s="46">
        <f t="shared" si="47"/>
        <v>203.23</v>
      </c>
      <c r="E238" s="47">
        <f t="shared" si="48"/>
        <v>203.23</v>
      </c>
      <c r="F238" s="37"/>
      <c r="G238" s="29">
        <v>30104</v>
      </c>
      <c r="H238" s="27"/>
      <c r="I238" s="26">
        <f t="shared" si="46"/>
        <v>0</v>
      </c>
      <c r="J238" s="79">
        <f t="shared" si="49"/>
        <v>203.23</v>
      </c>
      <c r="K238" s="13">
        <f t="shared" si="45"/>
        <v>0</v>
      </c>
      <c r="N238" s="8"/>
      <c r="O238" s="8"/>
      <c r="P238" s="8"/>
      <c r="Q238" s="10"/>
      <c r="R238" s="14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 customHeight="1">
      <c r="A239" s="29">
        <f t="shared" si="50"/>
        <v>30105</v>
      </c>
      <c r="B239" s="45">
        <f>IFERROR(VLOOKUP(A239,'Цены менять  тут'!$A$1:$B$813,2,0),0)</f>
        <v>203.23</v>
      </c>
      <c r="C239" s="46">
        <f t="shared" si="51"/>
        <v>203.23</v>
      </c>
      <c r="D239" s="46">
        <f t="shared" si="47"/>
        <v>203.23</v>
      </c>
      <c r="E239" s="47">
        <f t="shared" si="48"/>
        <v>203.23</v>
      </c>
      <c r="F239" s="37"/>
      <c r="G239" s="29">
        <v>30105</v>
      </c>
      <c r="H239" s="27"/>
      <c r="I239" s="26">
        <f t="shared" si="46"/>
        <v>0</v>
      </c>
      <c r="J239" s="79">
        <f t="shared" si="49"/>
        <v>203.23</v>
      </c>
      <c r="K239" s="13">
        <f t="shared" si="45"/>
        <v>0</v>
      </c>
      <c r="N239" s="8"/>
      <c r="O239" s="8"/>
      <c r="P239" s="8"/>
      <c r="Q239" s="10"/>
      <c r="R239" s="14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2.75" customHeight="1">
      <c r="A240" s="29">
        <f t="shared" si="50"/>
        <v>30106</v>
      </c>
      <c r="B240" s="45">
        <f>IFERROR(VLOOKUP(A240,'Цены менять  тут'!$A$1:$B$813,2,0),0)</f>
        <v>203.23</v>
      </c>
      <c r="C240" s="46">
        <f t="shared" si="51"/>
        <v>203.23</v>
      </c>
      <c r="D240" s="46">
        <f t="shared" si="47"/>
        <v>203.23</v>
      </c>
      <c r="E240" s="47">
        <f t="shared" si="48"/>
        <v>203.23</v>
      </c>
      <c r="F240" s="28"/>
      <c r="G240" s="29">
        <v>30106</v>
      </c>
      <c r="H240" s="27"/>
      <c r="I240" s="26">
        <f t="shared" si="46"/>
        <v>0</v>
      </c>
      <c r="J240" s="79">
        <f t="shared" si="49"/>
        <v>203.23</v>
      </c>
      <c r="K240" s="13">
        <f t="shared" si="45"/>
        <v>0</v>
      </c>
      <c r="N240" s="8"/>
      <c r="O240" s="8"/>
      <c r="P240" s="8"/>
      <c r="Q240" s="10"/>
      <c r="R240" s="14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2.75" customHeight="1">
      <c r="A241" s="29"/>
      <c r="B241" s="45">
        <f>IFERROR(VLOOKUP(A241,'Цены менять  тут'!$A$1:$B$813,2,0),0)</f>
        <v>0</v>
      </c>
      <c r="C241" s="46"/>
      <c r="D241" s="46"/>
      <c r="E241" s="47"/>
      <c r="F241" s="28"/>
      <c r="G241" s="29"/>
      <c r="H241" s="27"/>
      <c r="I241" s="26">
        <f t="shared" si="46"/>
        <v>0</v>
      </c>
      <c r="J241" s="79">
        <f t="shared" si="49"/>
        <v>0</v>
      </c>
      <c r="K241" s="13">
        <f t="shared" si="45"/>
        <v>0</v>
      </c>
      <c r="N241" s="8"/>
      <c r="O241" s="8"/>
      <c r="P241" s="8"/>
      <c r="Q241" s="10"/>
      <c r="R241" s="14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2.75" customHeight="1">
      <c r="A242" s="29">
        <f t="shared" si="50"/>
        <v>30200</v>
      </c>
      <c r="B242" s="45">
        <f>IFERROR(VLOOKUP(A242,'Цены менять  тут'!$A$1:$B$813,2,0),0)</f>
        <v>126.01</v>
      </c>
      <c r="C242" s="46">
        <f t="shared" si="51"/>
        <v>126.01</v>
      </c>
      <c r="D242" s="46">
        <f t="shared" si="47"/>
        <v>126.01</v>
      </c>
      <c r="E242" s="47">
        <f t="shared" si="48"/>
        <v>126.01</v>
      </c>
      <c r="F242" s="28"/>
      <c r="G242" s="29">
        <v>30200</v>
      </c>
      <c r="H242" s="27"/>
      <c r="I242" s="26">
        <f t="shared" si="46"/>
        <v>0</v>
      </c>
      <c r="J242" s="79">
        <f t="shared" si="49"/>
        <v>126.01</v>
      </c>
      <c r="K242" s="13">
        <f t="shared" si="45"/>
        <v>0</v>
      </c>
      <c r="N242" s="8"/>
      <c r="O242" s="8"/>
      <c r="P242" s="8"/>
      <c r="Q242" s="10"/>
      <c r="R242" s="14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2.75" customHeight="1">
      <c r="A243" s="29">
        <f t="shared" si="50"/>
        <v>30201</v>
      </c>
      <c r="B243" s="45">
        <f>IFERROR(VLOOKUP(A243,'Цены менять  тут'!$A$1:$B$813,2,0),0)</f>
        <v>140.22</v>
      </c>
      <c r="C243" s="46">
        <f t="shared" si="51"/>
        <v>140.22</v>
      </c>
      <c r="D243" s="46">
        <f t="shared" si="47"/>
        <v>140.22</v>
      </c>
      <c r="E243" s="47">
        <f t="shared" si="48"/>
        <v>140.22</v>
      </c>
      <c r="F243" s="28"/>
      <c r="G243" s="29">
        <v>30201</v>
      </c>
      <c r="H243" s="27"/>
      <c r="I243" s="26">
        <f t="shared" si="46"/>
        <v>0</v>
      </c>
      <c r="J243" s="79">
        <f t="shared" si="49"/>
        <v>140.22</v>
      </c>
      <c r="K243" s="13">
        <f t="shared" si="45"/>
        <v>0</v>
      </c>
      <c r="N243" s="8"/>
      <c r="O243" s="8"/>
      <c r="P243" s="8"/>
      <c r="Q243" s="10"/>
      <c r="R243" s="14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2.75" customHeight="1">
      <c r="A244" s="29">
        <f t="shared" si="50"/>
        <v>30202</v>
      </c>
      <c r="B244" s="45">
        <f>IFERROR(VLOOKUP(A244,'Цены менять  тут'!$A$1:$B$813,2,0),0)</f>
        <v>140.22</v>
      </c>
      <c r="C244" s="46">
        <f t="shared" si="51"/>
        <v>140.22</v>
      </c>
      <c r="D244" s="46">
        <f t="shared" si="47"/>
        <v>140.22</v>
      </c>
      <c r="E244" s="47">
        <f t="shared" si="48"/>
        <v>140.22</v>
      </c>
      <c r="F244" s="28"/>
      <c r="G244" s="29">
        <v>30202</v>
      </c>
      <c r="H244" s="27"/>
      <c r="I244" s="26">
        <f t="shared" si="46"/>
        <v>0</v>
      </c>
      <c r="J244" s="79">
        <f t="shared" si="49"/>
        <v>140.22</v>
      </c>
      <c r="K244" s="13">
        <f t="shared" si="45"/>
        <v>0</v>
      </c>
      <c r="N244" s="8"/>
      <c r="O244" s="8"/>
      <c r="P244" s="8"/>
      <c r="Q244" s="10"/>
      <c r="R244" s="14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2.75" customHeight="1">
      <c r="A245" s="29">
        <f t="shared" si="50"/>
        <v>30203</v>
      </c>
      <c r="B245" s="45">
        <f>IFERROR(VLOOKUP(A245,'Цены менять  тут'!$A$1:$B$813,2,0),0)</f>
        <v>126.01</v>
      </c>
      <c r="C245" s="46">
        <f t="shared" si="51"/>
        <v>126.01</v>
      </c>
      <c r="D245" s="46">
        <f t="shared" si="47"/>
        <v>126.01</v>
      </c>
      <c r="E245" s="47">
        <f t="shared" si="48"/>
        <v>126.01</v>
      </c>
      <c r="F245" s="28"/>
      <c r="G245" s="29">
        <v>30203</v>
      </c>
      <c r="H245" s="27"/>
      <c r="I245" s="26">
        <f t="shared" si="46"/>
        <v>0</v>
      </c>
      <c r="J245" s="79">
        <f t="shared" si="49"/>
        <v>126.01</v>
      </c>
      <c r="K245" s="13">
        <f t="shared" si="45"/>
        <v>0</v>
      </c>
      <c r="N245" s="8"/>
      <c r="O245" s="8"/>
      <c r="P245" s="8"/>
      <c r="Q245" s="10"/>
      <c r="R245" s="14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2.75" customHeight="1">
      <c r="A246" s="29">
        <f t="shared" si="50"/>
        <v>30204</v>
      </c>
      <c r="B246" s="45">
        <f>IFERROR(VLOOKUP(A246,'Цены менять  тут'!$A$1:$B$813,2,0),0)</f>
        <v>126.01</v>
      </c>
      <c r="C246" s="46">
        <f t="shared" si="51"/>
        <v>126.01</v>
      </c>
      <c r="D246" s="46">
        <f t="shared" si="47"/>
        <v>126.01</v>
      </c>
      <c r="E246" s="47">
        <f t="shared" si="48"/>
        <v>126.01</v>
      </c>
      <c r="F246" s="28"/>
      <c r="G246" s="29">
        <v>30204</v>
      </c>
      <c r="H246" s="27"/>
      <c r="I246" s="26">
        <f t="shared" si="46"/>
        <v>0</v>
      </c>
      <c r="J246" s="79">
        <f t="shared" si="49"/>
        <v>126.01</v>
      </c>
      <c r="K246" s="13">
        <f t="shared" si="45"/>
        <v>0</v>
      </c>
      <c r="N246" s="8"/>
      <c r="O246" s="8"/>
      <c r="P246" s="8"/>
      <c r="Q246" s="10"/>
      <c r="R246" s="14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2.75" customHeight="1">
      <c r="A247" s="29">
        <f t="shared" si="50"/>
        <v>30205</v>
      </c>
      <c r="B247" s="45">
        <f>IFERROR(VLOOKUP(A247,'Цены менять  тут'!$A$1:$B$813,2,0),0)</f>
        <v>126.01</v>
      </c>
      <c r="C247" s="46">
        <f t="shared" si="51"/>
        <v>126.01</v>
      </c>
      <c r="D247" s="46">
        <f t="shared" si="47"/>
        <v>126.01</v>
      </c>
      <c r="E247" s="47">
        <f t="shared" si="48"/>
        <v>126.01</v>
      </c>
      <c r="F247" s="28"/>
      <c r="G247" s="29">
        <v>30205</v>
      </c>
      <c r="H247" s="27"/>
      <c r="I247" s="26">
        <f t="shared" si="46"/>
        <v>0</v>
      </c>
      <c r="J247" s="79">
        <f t="shared" si="49"/>
        <v>126.01</v>
      </c>
      <c r="K247" s="13">
        <f t="shared" si="45"/>
        <v>0</v>
      </c>
      <c r="N247" s="8"/>
      <c r="O247" s="8"/>
      <c r="P247" s="8"/>
      <c r="Q247" s="10"/>
      <c r="R247" s="14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 customHeight="1">
      <c r="A248" s="29">
        <f t="shared" si="50"/>
        <v>30206</v>
      </c>
      <c r="B248" s="45">
        <f>IFERROR(VLOOKUP(A248,'Цены менять  тут'!$A$1:$B$813,2,0),0)</f>
        <v>126.01</v>
      </c>
      <c r="C248" s="46">
        <f t="shared" si="51"/>
        <v>126.01</v>
      </c>
      <c r="D248" s="46">
        <f t="shared" si="47"/>
        <v>126.01</v>
      </c>
      <c r="E248" s="47">
        <f t="shared" si="48"/>
        <v>126.01</v>
      </c>
      <c r="F248" s="28"/>
      <c r="G248" s="29">
        <v>30206</v>
      </c>
      <c r="H248" s="27"/>
      <c r="I248" s="26">
        <f t="shared" si="46"/>
        <v>0</v>
      </c>
      <c r="J248" s="79">
        <f t="shared" si="49"/>
        <v>126.01</v>
      </c>
      <c r="K248" s="13">
        <f t="shared" si="45"/>
        <v>0</v>
      </c>
      <c r="N248" s="8"/>
      <c r="O248" s="8"/>
      <c r="P248" s="8"/>
      <c r="Q248" s="10"/>
      <c r="R248" s="14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2.75" customHeight="1">
      <c r="A249" s="29">
        <f t="shared" si="50"/>
        <v>30207</v>
      </c>
      <c r="B249" s="45">
        <f>IFERROR(VLOOKUP(A249,'Цены менять  тут'!$A$1:$B$813,2,0),0)</f>
        <v>126.01</v>
      </c>
      <c r="C249" s="46">
        <f t="shared" si="51"/>
        <v>126.01</v>
      </c>
      <c r="D249" s="46">
        <f t="shared" si="47"/>
        <v>126.01</v>
      </c>
      <c r="E249" s="47">
        <f t="shared" si="48"/>
        <v>126.01</v>
      </c>
      <c r="F249" s="28"/>
      <c r="G249" s="29">
        <v>30207</v>
      </c>
      <c r="H249" s="27"/>
      <c r="I249" s="26">
        <f t="shared" si="46"/>
        <v>0</v>
      </c>
      <c r="J249" s="79">
        <f t="shared" si="49"/>
        <v>126.01</v>
      </c>
      <c r="K249" s="13">
        <f t="shared" si="45"/>
        <v>0</v>
      </c>
      <c r="N249" s="8"/>
      <c r="O249" s="8"/>
      <c r="P249" s="8"/>
      <c r="Q249" s="10"/>
      <c r="R249" s="14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2.75" customHeight="1">
      <c r="A250" s="29">
        <f t="shared" si="50"/>
        <v>30208</v>
      </c>
      <c r="B250" s="45">
        <f>IFERROR(VLOOKUP(A250,'Цены менять  тут'!$A$1:$B$813,2,0),0)</f>
        <v>126.01</v>
      </c>
      <c r="C250" s="46">
        <f t="shared" si="51"/>
        <v>126.01</v>
      </c>
      <c r="D250" s="46">
        <f t="shared" si="47"/>
        <v>126.01</v>
      </c>
      <c r="E250" s="47">
        <f t="shared" si="48"/>
        <v>126.01</v>
      </c>
      <c r="F250" s="28"/>
      <c r="G250" s="29">
        <v>30208</v>
      </c>
      <c r="H250" s="27"/>
      <c r="I250" s="26">
        <f t="shared" si="46"/>
        <v>0</v>
      </c>
      <c r="J250" s="79">
        <f t="shared" si="49"/>
        <v>126.01</v>
      </c>
      <c r="K250" s="13">
        <f t="shared" si="45"/>
        <v>0</v>
      </c>
      <c r="N250" s="8"/>
      <c r="O250" s="8"/>
      <c r="P250" s="8"/>
      <c r="Q250" s="10"/>
      <c r="R250" s="14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2.75" customHeight="1">
      <c r="A251" s="29"/>
      <c r="B251" s="45">
        <f>IFERROR(VLOOKUP(A251,'Цены менять  тут'!$A$1:$B$813,2,0),0)</f>
        <v>0</v>
      </c>
      <c r="C251" s="46"/>
      <c r="D251" s="46"/>
      <c r="E251" s="47"/>
      <c r="F251" s="28"/>
      <c r="G251" s="29"/>
      <c r="H251" s="27"/>
      <c r="I251" s="26">
        <f t="shared" si="46"/>
        <v>0</v>
      </c>
      <c r="J251" s="79">
        <f t="shared" si="49"/>
        <v>0</v>
      </c>
      <c r="K251" s="13">
        <f t="shared" si="45"/>
        <v>0</v>
      </c>
      <c r="N251" s="8"/>
      <c r="O251" s="8"/>
      <c r="P251" s="8"/>
      <c r="Q251" s="10"/>
      <c r="R251" s="14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2.75" customHeight="1">
      <c r="A252" s="29">
        <f t="shared" si="50"/>
        <v>30301</v>
      </c>
      <c r="B252" s="45">
        <f>IFERROR(VLOOKUP(A252,'Цены менять  тут'!$A$1:$B$813,2,0),0)</f>
        <v>152.34</v>
      </c>
      <c r="C252" s="46">
        <f t="shared" si="51"/>
        <v>152.34</v>
      </c>
      <c r="D252" s="46">
        <f t="shared" si="47"/>
        <v>152.34</v>
      </c>
      <c r="E252" s="47">
        <f t="shared" si="48"/>
        <v>152.34</v>
      </c>
      <c r="F252" s="37"/>
      <c r="G252" s="29">
        <v>30301</v>
      </c>
      <c r="H252" s="27"/>
      <c r="I252" s="26">
        <f t="shared" si="46"/>
        <v>0</v>
      </c>
      <c r="J252" s="79">
        <f t="shared" si="49"/>
        <v>152.34</v>
      </c>
      <c r="K252" s="13">
        <f t="shared" si="45"/>
        <v>0</v>
      </c>
      <c r="N252" s="8"/>
      <c r="O252" s="8"/>
      <c r="P252" s="8"/>
      <c r="Q252" s="10"/>
      <c r="R252" s="14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2.75" customHeight="1">
      <c r="A253" s="29">
        <f t="shared" si="50"/>
        <v>30302</v>
      </c>
      <c r="B253" s="45">
        <f>IFERROR(VLOOKUP(A253,'Цены менять  тут'!$A$1:$B$813,2,0),0)</f>
        <v>152.34</v>
      </c>
      <c r="C253" s="46">
        <f t="shared" si="51"/>
        <v>152.34</v>
      </c>
      <c r="D253" s="46">
        <f t="shared" si="47"/>
        <v>152.34</v>
      </c>
      <c r="E253" s="47">
        <f t="shared" si="48"/>
        <v>152.34</v>
      </c>
      <c r="F253" s="28"/>
      <c r="G253" s="29">
        <v>30302</v>
      </c>
      <c r="H253" s="27"/>
      <c r="I253" s="26">
        <f t="shared" si="46"/>
        <v>0</v>
      </c>
      <c r="J253" s="79">
        <f t="shared" si="49"/>
        <v>152.34</v>
      </c>
      <c r="K253" s="13">
        <f t="shared" si="45"/>
        <v>0</v>
      </c>
      <c r="N253" s="8"/>
      <c r="O253" s="8"/>
      <c r="P253" s="8"/>
      <c r="Q253" s="10"/>
      <c r="R253" s="14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2.75" customHeight="1">
      <c r="A254" s="29">
        <f t="shared" si="50"/>
        <v>30303</v>
      </c>
      <c r="B254" s="45">
        <f>IFERROR(VLOOKUP(A254,'Цены менять  тут'!$A$1:$B$813,2,0),0)</f>
        <v>152.34</v>
      </c>
      <c r="C254" s="46">
        <f t="shared" si="51"/>
        <v>152.34</v>
      </c>
      <c r="D254" s="46">
        <f t="shared" si="47"/>
        <v>152.34</v>
      </c>
      <c r="E254" s="47">
        <f t="shared" si="48"/>
        <v>152.34</v>
      </c>
      <c r="F254" s="28"/>
      <c r="G254" s="29">
        <v>30303</v>
      </c>
      <c r="H254" s="27"/>
      <c r="I254" s="26">
        <f t="shared" si="46"/>
        <v>0</v>
      </c>
      <c r="J254" s="79">
        <f t="shared" si="49"/>
        <v>152.34</v>
      </c>
      <c r="K254" s="13">
        <f t="shared" si="45"/>
        <v>0</v>
      </c>
      <c r="N254" s="8"/>
      <c r="O254" s="8"/>
      <c r="P254" s="8"/>
      <c r="Q254" s="10"/>
      <c r="R254" s="14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2.75" customHeight="1">
      <c r="A255" s="29">
        <f t="shared" si="50"/>
        <v>30304</v>
      </c>
      <c r="B255" s="45">
        <f>IFERROR(VLOOKUP(A255,'Цены менять  тут'!$A$1:$B$813,2,0),0)</f>
        <v>152.34</v>
      </c>
      <c r="C255" s="46">
        <f t="shared" si="51"/>
        <v>152.34</v>
      </c>
      <c r="D255" s="46">
        <f t="shared" si="47"/>
        <v>152.34</v>
      </c>
      <c r="E255" s="47">
        <f t="shared" si="48"/>
        <v>152.34</v>
      </c>
      <c r="F255" s="37"/>
      <c r="G255" s="29">
        <v>30304</v>
      </c>
      <c r="H255" s="27"/>
      <c r="I255" s="26">
        <f t="shared" si="46"/>
        <v>0</v>
      </c>
      <c r="J255" s="79">
        <f t="shared" si="49"/>
        <v>152.34</v>
      </c>
      <c r="K255" s="13">
        <f t="shared" si="45"/>
        <v>0</v>
      </c>
      <c r="N255" s="8"/>
      <c r="O255" s="8"/>
      <c r="P255" s="8"/>
      <c r="Q255" s="10"/>
      <c r="R255" s="14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 customHeight="1">
      <c r="A256" s="29">
        <f t="shared" si="50"/>
        <v>30305</v>
      </c>
      <c r="B256" s="45">
        <f>IFERROR(VLOOKUP(A256,'Цены менять  тут'!$A$1:$B$813,2,0),0)</f>
        <v>152.34</v>
      </c>
      <c r="C256" s="46">
        <f t="shared" si="51"/>
        <v>152.34</v>
      </c>
      <c r="D256" s="46">
        <f t="shared" si="47"/>
        <v>152.34</v>
      </c>
      <c r="E256" s="47">
        <f t="shared" si="48"/>
        <v>152.34</v>
      </c>
      <c r="F256" s="37"/>
      <c r="G256" s="29">
        <v>30305</v>
      </c>
      <c r="H256" s="27"/>
      <c r="I256" s="26">
        <f t="shared" si="46"/>
        <v>0</v>
      </c>
      <c r="J256" s="79">
        <f t="shared" si="49"/>
        <v>152.34</v>
      </c>
      <c r="K256" s="13">
        <f t="shared" si="45"/>
        <v>0</v>
      </c>
      <c r="N256" s="8"/>
      <c r="O256" s="8"/>
      <c r="P256" s="8"/>
      <c r="Q256" s="10"/>
      <c r="R256" s="14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2.75" customHeight="1">
      <c r="A257" s="29"/>
      <c r="B257" s="45">
        <f>IFERROR(VLOOKUP(A257,'Цены менять  тут'!$A$1:$B$813,2,0),0)</f>
        <v>0</v>
      </c>
      <c r="C257" s="46"/>
      <c r="D257" s="46"/>
      <c r="E257" s="47"/>
      <c r="F257" s="37"/>
      <c r="G257" s="29"/>
      <c r="H257" s="27"/>
      <c r="I257" s="26">
        <f t="shared" si="46"/>
        <v>0</v>
      </c>
      <c r="J257" s="79">
        <f t="shared" si="49"/>
        <v>0</v>
      </c>
      <c r="K257" s="13">
        <f t="shared" si="45"/>
        <v>0</v>
      </c>
      <c r="N257" s="8"/>
      <c r="O257" s="8"/>
      <c r="P257" s="8"/>
      <c r="Q257" s="10"/>
      <c r="R257" s="1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2.75" customHeight="1">
      <c r="A258" s="29">
        <f t="shared" si="50"/>
        <v>30751</v>
      </c>
      <c r="B258" s="45">
        <f>IFERROR(VLOOKUP(A258,'Цены менять  тут'!$A$1:$B$813,2,0),0)</f>
        <v>103.55</v>
      </c>
      <c r="C258" s="46">
        <f t="shared" si="51"/>
        <v>103.55</v>
      </c>
      <c r="D258" s="46">
        <f t="shared" si="47"/>
        <v>103.55</v>
      </c>
      <c r="E258" s="47">
        <f t="shared" si="48"/>
        <v>103.55</v>
      </c>
      <c r="F258" s="37"/>
      <c r="G258" s="29">
        <v>30751</v>
      </c>
      <c r="H258" s="27"/>
      <c r="I258" s="26">
        <f t="shared" si="46"/>
        <v>0</v>
      </c>
      <c r="J258" s="79">
        <f t="shared" si="49"/>
        <v>103.55</v>
      </c>
      <c r="K258" s="13">
        <f t="shared" si="45"/>
        <v>0</v>
      </c>
      <c r="N258" s="8"/>
      <c r="O258" s="8"/>
      <c r="P258" s="8"/>
      <c r="Q258" s="10"/>
      <c r="R258" s="1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2.75" customHeight="1">
      <c r="A259" s="29">
        <f t="shared" si="50"/>
        <v>30752</v>
      </c>
      <c r="B259" s="45">
        <f>IFERROR(VLOOKUP(A259,'Цены менять  тут'!$A$1:$B$813,2,0),0)</f>
        <v>103.55</v>
      </c>
      <c r="C259" s="46">
        <f t="shared" si="51"/>
        <v>103.55</v>
      </c>
      <c r="D259" s="46">
        <f t="shared" si="47"/>
        <v>103.55</v>
      </c>
      <c r="E259" s="47">
        <f t="shared" si="48"/>
        <v>103.55</v>
      </c>
      <c r="F259" s="37"/>
      <c r="G259" s="29">
        <v>30752</v>
      </c>
      <c r="H259" s="27"/>
      <c r="I259" s="26">
        <f t="shared" si="46"/>
        <v>0</v>
      </c>
      <c r="J259" s="79">
        <f t="shared" si="49"/>
        <v>103.55</v>
      </c>
      <c r="K259" s="13">
        <f t="shared" si="45"/>
        <v>0</v>
      </c>
      <c r="N259" s="8"/>
      <c r="O259" s="8"/>
      <c r="P259" s="8"/>
      <c r="Q259" s="10"/>
      <c r="R259" s="14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2.75" customHeight="1">
      <c r="A260" s="29">
        <f t="shared" si="50"/>
        <v>30753</v>
      </c>
      <c r="B260" s="45">
        <f>IFERROR(VLOOKUP(A260,'Цены менять  тут'!$A$1:$B$813,2,0),0)</f>
        <v>103.55</v>
      </c>
      <c r="C260" s="46">
        <f t="shared" si="51"/>
        <v>103.55</v>
      </c>
      <c r="D260" s="46">
        <f t="shared" si="47"/>
        <v>103.55</v>
      </c>
      <c r="E260" s="47">
        <f t="shared" si="48"/>
        <v>103.55</v>
      </c>
      <c r="F260" s="37"/>
      <c r="G260" s="29">
        <v>30753</v>
      </c>
      <c r="H260" s="27"/>
      <c r="I260" s="26">
        <f t="shared" si="46"/>
        <v>0</v>
      </c>
      <c r="J260" s="79">
        <f t="shared" si="49"/>
        <v>103.55</v>
      </c>
      <c r="K260" s="13">
        <f t="shared" si="45"/>
        <v>0</v>
      </c>
      <c r="N260" s="8"/>
      <c r="O260" s="8"/>
      <c r="P260" s="8"/>
      <c r="Q260" s="10"/>
      <c r="R260" s="14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2.75" customHeight="1">
      <c r="A261" s="29"/>
      <c r="B261" s="45">
        <f>IFERROR(VLOOKUP(A261,'Цены менять  тут'!$A$1:$B$813,2,0),0)</f>
        <v>0</v>
      </c>
      <c r="C261" s="46"/>
      <c r="D261" s="46"/>
      <c r="E261" s="47"/>
      <c r="F261" s="37"/>
      <c r="G261" s="29"/>
      <c r="H261" s="27"/>
      <c r="I261" s="26">
        <f t="shared" si="46"/>
        <v>0</v>
      </c>
      <c r="J261" s="79">
        <f t="shared" si="49"/>
        <v>0</v>
      </c>
      <c r="K261" s="13">
        <f t="shared" ref="K261:K324" si="52">J261*I261</f>
        <v>0</v>
      </c>
      <c r="N261" s="8"/>
      <c r="O261" s="8"/>
      <c r="P261" s="8"/>
      <c r="Q261" s="10"/>
      <c r="R261" s="14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2.75" customHeight="1">
      <c r="A262" s="29">
        <f t="shared" si="50"/>
        <v>30771</v>
      </c>
      <c r="B262" s="45">
        <f>IFERROR(VLOOKUP(A262,'Цены менять  тут'!$A$1:$B$813,2,0),0)</f>
        <v>122.94</v>
      </c>
      <c r="C262" s="46">
        <f t="shared" si="51"/>
        <v>122.94</v>
      </c>
      <c r="D262" s="46">
        <f t="shared" si="47"/>
        <v>122.94</v>
      </c>
      <c r="E262" s="47">
        <f t="shared" si="48"/>
        <v>122.94</v>
      </c>
      <c r="F262" s="37"/>
      <c r="G262" s="29">
        <v>30771</v>
      </c>
      <c r="H262" s="27"/>
      <c r="I262" s="26">
        <f t="shared" si="46"/>
        <v>0</v>
      </c>
      <c r="J262" s="79">
        <f t="shared" si="49"/>
        <v>122.94</v>
      </c>
      <c r="K262" s="13">
        <f t="shared" si="52"/>
        <v>0</v>
      </c>
      <c r="N262" s="8"/>
      <c r="O262" s="8"/>
      <c r="P262" s="8"/>
      <c r="Q262" s="10"/>
      <c r="R262" s="14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2.75" customHeight="1">
      <c r="A263" s="29">
        <f t="shared" si="50"/>
        <v>30772</v>
      </c>
      <c r="B263" s="45">
        <f>IFERROR(VLOOKUP(A263,'Цены менять  тут'!$A$1:$B$813,2,0),0)</f>
        <v>122.94</v>
      </c>
      <c r="C263" s="46">
        <f t="shared" si="51"/>
        <v>122.94</v>
      </c>
      <c r="D263" s="46">
        <f t="shared" si="47"/>
        <v>122.94</v>
      </c>
      <c r="E263" s="47">
        <f t="shared" si="48"/>
        <v>122.94</v>
      </c>
      <c r="F263" s="37"/>
      <c r="G263" s="29">
        <v>30772</v>
      </c>
      <c r="H263" s="27"/>
      <c r="I263" s="26">
        <f t="shared" si="46"/>
        <v>0</v>
      </c>
      <c r="J263" s="79">
        <f t="shared" si="49"/>
        <v>122.94</v>
      </c>
      <c r="K263" s="13">
        <f t="shared" si="52"/>
        <v>0</v>
      </c>
      <c r="N263" s="8"/>
      <c r="O263" s="8"/>
      <c r="P263" s="8"/>
      <c r="Q263" s="10"/>
      <c r="R263" s="14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2.75" customHeight="1">
      <c r="A264" s="29">
        <f t="shared" si="50"/>
        <v>30773</v>
      </c>
      <c r="B264" s="45">
        <f>IFERROR(VLOOKUP(A264,'Цены менять  тут'!$A$1:$B$813,2,0),0)</f>
        <v>122.94</v>
      </c>
      <c r="C264" s="46">
        <f t="shared" si="51"/>
        <v>122.94</v>
      </c>
      <c r="D264" s="46">
        <f t="shared" si="47"/>
        <v>122.94</v>
      </c>
      <c r="E264" s="47">
        <f t="shared" si="48"/>
        <v>122.94</v>
      </c>
      <c r="F264" s="37"/>
      <c r="G264" s="29">
        <v>30773</v>
      </c>
      <c r="H264" s="27"/>
      <c r="I264" s="26">
        <f t="shared" si="46"/>
        <v>0</v>
      </c>
      <c r="J264" s="79">
        <f t="shared" si="49"/>
        <v>122.94</v>
      </c>
      <c r="K264" s="13">
        <f t="shared" si="52"/>
        <v>0</v>
      </c>
      <c r="N264" s="8"/>
      <c r="O264" s="8"/>
      <c r="P264" s="8"/>
      <c r="Q264" s="10"/>
      <c r="R264" s="14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2.75" customHeight="1">
      <c r="A265" s="29">
        <f t="shared" si="50"/>
        <v>30774</v>
      </c>
      <c r="B265" s="45">
        <f>IFERROR(VLOOKUP(A265,'Цены менять  тут'!$A$1:$B$813,2,0),0)</f>
        <v>122.94</v>
      </c>
      <c r="C265" s="46">
        <f t="shared" si="51"/>
        <v>122.94</v>
      </c>
      <c r="D265" s="46">
        <f t="shared" si="47"/>
        <v>122.94</v>
      </c>
      <c r="E265" s="47">
        <f t="shared" si="48"/>
        <v>122.94</v>
      </c>
      <c r="F265" s="37"/>
      <c r="G265" s="29">
        <v>30774</v>
      </c>
      <c r="H265" s="27"/>
      <c r="I265" s="26">
        <f t="shared" si="46"/>
        <v>0</v>
      </c>
      <c r="J265" s="79">
        <f t="shared" si="49"/>
        <v>122.94</v>
      </c>
      <c r="K265" s="13">
        <f t="shared" si="52"/>
        <v>0</v>
      </c>
      <c r="N265" s="8"/>
      <c r="O265" s="8"/>
      <c r="P265" s="8"/>
      <c r="Q265" s="10"/>
      <c r="R265" s="14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2.75" customHeight="1">
      <c r="A266" s="29">
        <f t="shared" si="50"/>
        <v>30775</v>
      </c>
      <c r="B266" s="45">
        <f>IFERROR(VLOOKUP(A266,'Цены менять  тут'!$A$1:$B$813,2,0),0)</f>
        <v>122.94</v>
      </c>
      <c r="C266" s="46">
        <f t="shared" si="51"/>
        <v>122.94</v>
      </c>
      <c r="D266" s="46">
        <f t="shared" si="47"/>
        <v>122.94</v>
      </c>
      <c r="E266" s="47">
        <f t="shared" si="48"/>
        <v>122.94</v>
      </c>
      <c r="F266" s="37"/>
      <c r="G266" s="29">
        <v>30775</v>
      </c>
      <c r="H266" s="27"/>
      <c r="I266" s="26">
        <f t="shared" si="46"/>
        <v>0</v>
      </c>
      <c r="J266" s="79">
        <f t="shared" si="49"/>
        <v>122.94</v>
      </c>
      <c r="K266" s="13">
        <f t="shared" si="52"/>
        <v>0</v>
      </c>
      <c r="N266" s="8"/>
      <c r="O266" s="8"/>
      <c r="P266" s="8"/>
      <c r="Q266" s="10"/>
      <c r="R266" s="1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2.75" customHeight="1">
      <c r="A267" s="29">
        <f t="shared" si="50"/>
        <v>30776</v>
      </c>
      <c r="B267" s="45">
        <f>IFERROR(VLOOKUP(A267,'Цены менять  тут'!$A$1:$B$813,2,0),0)</f>
        <v>122.94</v>
      </c>
      <c r="C267" s="46">
        <f t="shared" si="51"/>
        <v>122.94</v>
      </c>
      <c r="D267" s="46">
        <f t="shared" si="47"/>
        <v>122.94</v>
      </c>
      <c r="E267" s="47">
        <f t="shared" si="48"/>
        <v>122.94</v>
      </c>
      <c r="F267" s="37"/>
      <c r="G267" s="29">
        <v>30776</v>
      </c>
      <c r="H267" s="27"/>
      <c r="I267" s="26">
        <f t="shared" si="46"/>
        <v>0</v>
      </c>
      <c r="J267" s="79">
        <f t="shared" si="49"/>
        <v>122.94</v>
      </c>
      <c r="K267" s="13">
        <f t="shared" si="52"/>
        <v>0</v>
      </c>
      <c r="N267" s="8"/>
      <c r="O267" s="8"/>
      <c r="P267" s="8"/>
      <c r="Q267" s="10"/>
      <c r="R267" s="14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2.75" customHeight="1">
      <c r="A268" s="29"/>
      <c r="B268" s="45">
        <f>IFERROR(VLOOKUP(A268,'Цены менять  тут'!$A$1:$B$813,2,0),0)</f>
        <v>0</v>
      </c>
      <c r="C268" s="46"/>
      <c r="D268" s="46"/>
      <c r="E268" s="47">
        <f t="shared" ref="E268:E290" si="53">IF(F268=25%,D268,C268)</f>
        <v>0</v>
      </c>
      <c r="F268" s="28"/>
      <c r="G268" s="29"/>
      <c r="H268" s="27"/>
      <c r="I268" s="26">
        <f t="shared" si="46"/>
        <v>0</v>
      </c>
      <c r="J268" s="79">
        <f t="shared" si="49"/>
        <v>0</v>
      </c>
      <c r="K268" s="13">
        <f t="shared" si="52"/>
        <v>0</v>
      </c>
      <c r="N268" s="8"/>
      <c r="O268" s="8"/>
      <c r="P268" s="8"/>
      <c r="Q268" s="10"/>
      <c r="R268" s="14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2.75" customHeight="1">
      <c r="A269" s="29">
        <v>31021</v>
      </c>
      <c r="B269" s="45">
        <f>IFERROR(VLOOKUP(A269,'Цены менять  тут'!$A$1:$B$813,2,0),0)</f>
        <v>0</v>
      </c>
      <c r="C269" s="46"/>
      <c r="D269" s="46">
        <f t="shared" ref="D269:D289" si="54">B269-(B269/$F$3*$H$1)</f>
        <v>0</v>
      </c>
      <c r="E269" s="47">
        <f t="shared" si="53"/>
        <v>0</v>
      </c>
      <c r="F269" s="37"/>
      <c r="G269" s="29">
        <v>31021</v>
      </c>
      <c r="H269" s="27"/>
      <c r="I269" s="26">
        <f t="shared" si="46"/>
        <v>0</v>
      </c>
      <c r="J269" s="79">
        <f t="shared" si="49"/>
        <v>0</v>
      </c>
      <c r="K269" s="13">
        <f t="shared" si="52"/>
        <v>0</v>
      </c>
      <c r="N269" s="8"/>
      <c r="O269" s="8"/>
      <c r="P269" s="8"/>
      <c r="Q269" s="10"/>
      <c r="R269" s="14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2.75" customHeight="1">
      <c r="A270" s="29">
        <v>31022</v>
      </c>
      <c r="B270" s="45">
        <f>IFERROR(VLOOKUP(A270,'Цены менять  тут'!$A$1:$B$813,2,0),0)</f>
        <v>0</v>
      </c>
      <c r="C270" s="46"/>
      <c r="D270" s="46">
        <f t="shared" si="54"/>
        <v>0</v>
      </c>
      <c r="E270" s="47">
        <f t="shared" si="53"/>
        <v>0</v>
      </c>
      <c r="F270" s="28"/>
      <c r="G270" s="29">
        <v>31022</v>
      </c>
      <c r="H270" s="27"/>
      <c r="I270" s="26">
        <f t="shared" si="46"/>
        <v>0</v>
      </c>
      <c r="J270" s="79">
        <f t="shared" si="49"/>
        <v>0</v>
      </c>
      <c r="K270" s="13">
        <f t="shared" si="52"/>
        <v>0</v>
      </c>
      <c r="N270" s="8"/>
      <c r="O270" s="8"/>
      <c r="P270" s="8"/>
      <c r="Q270" s="10"/>
      <c r="R270" s="14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2.75" customHeight="1">
      <c r="A271" s="29">
        <v>31023</v>
      </c>
      <c r="B271" s="45">
        <f>IFERROR(VLOOKUP(A271,'Цены менять  тут'!$A$1:$B$813,2,0),0)</f>
        <v>0</v>
      </c>
      <c r="C271" s="46"/>
      <c r="D271" s="46">
        <f t="shared" si="54"/>
        <v>0</v>
      </c>
      <c r="E271" s="47">
        <f t="shared" si="53"/>
        <v>0</v>
      </c>
      <c r="F271" s="28"/>
      <c r="G271" s="29">
        <v>31023</v>
      </c>
      <c r="H271" s="27"/>
      <c r="I271" s="26">
        <f t="shared" si="46"/>
        <v>0</v>
      </c>
      <c r="J271" s="79">
        <f t="shared" si="49"/>
        <v>0</v>
      </c>
      <c r="K271" s="13">
        <f t="shared" si="52"/>
        <v>0</v>
      </c>
      <c r="N271" s="8"/>
      <c r="O271" s="8"/>
      <c r="P271" s="8"/>
      <c r="Q271" s="10"/>
      <c r="R271" s="14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2.75" customHeight="1">
      <c r="A272" s="29"/>
      <c r="B272" s="45">
        <f>IFERROR(VLOOKUP(A272,'Цены менять  тут'!$A$1:$B$813,2,0),0)</f>
        <v>0</v>
      </c>
      <c r="C272" s="46"/>
      <c r="D272" s="46"/>
      <c r="E272" s="47">
        <f t="shared" si="53"/>
        <v>0</v>
      </c>
      <c r="F272" s="28"/>
      <c r="G272" s="29"/>
      <c r="H272" s="27"/>
      <c r="I272" s="26">
        <f t="shared" si="46"/>
        <v>0</v>
      </c>
      <c r="J272" s="79">
        <f t="shared" si="49"/>
        <v>0</v>
      </c>
      <c r="K272" s="13">
        <f t="shared" si="52"/>
        <v>0</v>
      </c>
      <c r="N272" s="8"/>
      <c r="O272" s="8"/>
      <c r="P272" s="8"/>
      <c r="Q272" s="10"/>
      <c r="R272" s="14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2.75" customHeight="1">
      <c r="A273" s="29">
        <v>31031</v>
      </c>
      <c r="B273" s="45">
        <f>IFERROR(VLOOKUP(A273,'Цены менять  тут'!$A$1:$B$813,2,0),0)</f>
        <v>160.07</v>
      </c>
      <c r="C273" s="46">
        <f t="shared" ref="C273:C278" si="55">B273-(B273/$F$3*$F$1)</f>
        <v>160.07</v>
      </c>
      <c r="D273" s="46">
        <f t="shared" ref="D273:D278" si="56">B273-(B273/$F$3*$H$1)</f>
        <v>160.07</v>
      </c>
      <c r="E273" s="47">
        <f t="shared" si="53"/>
        <v>160.07</v>
      </c>
      <c r="F273" s="28"/>
      <c r="G273" s="29">
        <v>31031</v>
      </c>
      <c r="H273" s="27"/>
      <c r="I273" s="26">
        <f t="shared" si="46"/>
        <v>0</v>
      </c>
      <c r="J273" s="79">
        <f t="shared" ref="J273:J280" si="57">E273</f>
        <v>160.07</v>
      </c>
      <c r="K273" s="13">
        <f t="shared" si="52"/>
        <v>0</v>
      </c>
      <c r="N273" s="8"/>
      <c r="O273" s="8"/>
      <c r="P273" s="8"/>
      <c r="Q273" s="10"/>
      <c r="R273" s="14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2.75" customHeight="1">
      <c r="A274" s="29">
        <v>31032</v>
      </c>
      <c r="B274" s="45">
        <f>IFERROR(VLOOKUP(A274,'Цены менять  тут'!$A$1:$B$813,2,0),0)</f>
        <v>142.37</v>
      </c>
      <c r="C274" s="46">
        <f t="shared" si="55"/>
        <v>142.37</v>
      </c>
      <c r="D274" s="46">
        <f t="shared" si="56"/>
        <v>142.37</v>
      </c>
      <c r="E274" s="47">
        <f t="shared" si="53"/>
        <v>142.37</v>
      </c>
      <c r="F274" s="28"/>
      <c r="G274" s="29">
        <v>31032</v>
      </c>
      <c r="H274" s="27"/>
      <c r="I274" s="26">
        <f t="shared" si="46"/>
        <v>0</v>
      </c>
      <c r="J274" s="79">
        <f t="shared" si="57"/>
        <v>142.37</v>
      </c>
      <c r="K274" s="13">
        <f t="shared" si="52"/>
        <v>0</v>
      </c>
      <c r="N274" s="8"/>
      <c r="O274" s="8"/>
      <c r="P274" s="8"/>
      <c r="Q274" s="10"/>
      <c r="R274" s="14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2.75" customHeight="1">
      <c r="A275" s="29">
        <v>31033</v>
      </c>
      <c r="B275" s="45">
        <f>IFERROR(VLOOKUP(A275,'Цены менять  тут'!$A$1:$B$813,2,0),0)</f>
        <v>142.37</v>
      </c>
      <c r="C275" s="46">
        <f t="shared" si="55"/>
        <v>142.37</v>
      </c>
      <c r="D275" s="46">
        <f t="shared" si="56"/>
        <v>142.37</v>
      </c>
      <c r="E275" s="47">
        <f t="shared" si="53"/>
        <v>142.37</v>
      </c>
      <c r="F275" s="28"/>
      <c r="G275" s="29">
        <v>31033</v>
      </c>
      <c r="H275" s="27"/>
      <c r="I275" s="26">
        <f t="shared" si="46"/>
        <v>0</v>
      </c>
      <c r="J275" s="79">
        <f t="shared" si="57"/>
        <v>142.37</v>
      </c>
      <c r="K275" s="13">
        <f t="shared" si="52"/>
        <v>0</v>
      </c>
      <c r="N275" s="8"/>
      <c r="O275" s="8"/>
      <c r="P275" s="8"/>
      <c r="Q275" s="10"/>
      <c r="R275" s="14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2.75" customHeight="1">
      <c r="A276" s="29">
        <v>31034</v>
      </c>
      <c r="B276" s="45">
        <f>IFERROR(VLOOKUP(A276,'Цены менять  тут'!$A$1:$B$813,2,0),0)</f>
        <v>142.37</v>
      </c>
      <c r="C276" s="46">
        <f t="shared" si="55"/>
        <v>142.37</v>
      </c>
      <c r="D276" s="46">
        <f t="shared" si="56"/>
        <v>142.37</v>
      </c>
      <c r="E276" s="47">
        <f t="shared" si="53"/>
        <v>142.37</v>
      </c>
      <c r="F276" s="28"/>
      <c r="G276" s="29">
        <v>31034</v>
      </c>
      <c r="H276" s="27"/>
      <c r="I276" s="26">
        <f t="shared" si="46"/>
        <v>0</v>
      </c>
      <c r="J276" s="79">
        <f t="shared" si="57"/>
        <v>142.37</v>
      </c>
      <c r="K276" s="13">
        <f t="shared" si="52"/>
        <v>0</v>
      </c>
      <c r="N276" s="8"/>
      <c r="O276" s="8"/>
      <c r="P276" s="8"/>
      <c r="Q276" s="10"/>
      <c r="R276" s="14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2.75" customHeight="1">
      <c r="A277" s="29">
        <v>31035</v>
      </c>
      <c r="B277" s="45">
        <f>IFERROR(VLOOKUP(A277,'Цены менять  тут'!$A$1:$B$813,2,0),0)</f>
        <v>160.07</v>
      </c>
      <c r="C277" s="46">
        <f t="shared" si="55"/>
        <v>160.07</v>
      </c>
      <c r="D277" s="46">
        <f t="shared" si="56"/>
        <v>160.07</v>
      </c>
      <c r="E277" s="47">
        <f t="shared" si="53"/>
        <v>160.07</v>
      </c>
      <c r="F277" s="28"/>
      <c r="G277" s="29">
        <v>31035</v>
      </c>
      <c r="H277" s="27"/>
      <c r="I277" s="26">
        <f t="shared" si="46"/>
        <v>0</v>
      </c>
      <c r="J277" s="79">
        <f t="shared" si="57"/>
        <v>160.07</v>
      </c>
      <c r="K277" s="13">
        <f t="shared" si="52"/>
        <v>0</v>
      </c>
      <c r="N277" s="8"/>
      <c r="O277" s="8"/>
      <c r="P277" s="8"/>
      <c r="Q277" s="10"/>
      <c r="R277" s="14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2.75" customHeight="1">
      <c r="A278" s="29">
        <v>31036</v>
      </c>
      <c r="B278" s="45">
        <f>IFERROR(VLOOKUP(A278,'Цены менять  тут'!$A$1:$B$813,2,0),0)</f>
        <v>160.07</v>
      </c>
      <c r="C278" s="46">
        <f t="shared" si="55"/>
        <v>160.07</v>
      </c>
      <c r="D278" s="46">
        <f t="shared" si="56"/>
        <v>160.07</v>
      </c>
      <c r="E278" s="47">
        <f t="shared" si="53"/>
        <v>160.07</v>
      </c>
      <c r="F278" s="28"/>
      <c r="G278" s="29">
        <v>31036</v>
      </c>
      <c r="H278" s="27"/>
      <c r="I278" s="26">
        <f t="shared" si="46"/>
        <v>0</v>
      </c>
      <c r="J278" s="79">
        <f t="shared" si="57"/>
        <v>160.07</v>
      </c>
      <c r="K278" s="13">
        <f t="shared" si="52"/>
        <v>0</v>
      </c>
      <c r="N278" s="8"/>
      <c r="O278" s="8"/>
      <c r="P278" s="8"/>
      <c r="Q278" s="10"/>
      <c r="R278" s="14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2.75" customHeight="1">
      <c r="A279" s="29"/>
      <c r="B279" s="45"/>
      <c r="C279" s="46"/>
      <c r="D279" s="46"/>
      <c r="E279" s="47"/>
      <c r="F279" s="28"/>
      <c r="G279" s="29"/>
      <c r="H279" s="27"/>
      <c r="I279" s="26">
        <f t="shared" ref="I279:I348" si="58">H279*2.9</f>
        <v>0</v>
      </c>
      <c r="J279" s="79">
        <f t="shared" si="57"/>
        <v>0</v>
      </c>
      <c r="K279" s="13">
        <f t="shared" si="52"/>
        <v>0</v>
      </c>
      <c r="N279" s="8"/>
      <c r="O279" s="8"/>
      <c r="P279" s="8"/>
      <c r="Q279" s="10"/>
      <c r="R279" s="14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2.75" customHeight="1">
      <c r="A280" s="29">
        <v>31050</v>
      </c>
      <c r="B280" s="45">
        <f>IFERROR(VLOOKUP(A280,'Цены менять  тут'!$A$1:$B$813,2,0),0)</f>
        <v>118.58</v>
      </c>
      <c r="C280" s="46">
        <f t="shared" ref="C280:C289" si="59">B280-(B280/$F$3*$F$1)</f>
        <v>118.58</v>
      </c>
      <c r="D280" s="46">
        <f t="shared" si="54"/>
        <v>118.58</v>
      </c>
      <c r="E280" s="47">
        <f t="shared" si="53"/>
        <v>118.58</v>
      </c>
      <c r="F280" s="28"/>
      <c r="G280" s="29">
        <v>31050</v>
      </c>
      <c r="H280" s="27"/>
      <c r="I280" s="26">
        <f t="shared" si="58"/>
        <v>0</v>
      </c>
      <c r="J280" s="79">
        <f t="shared" si="57"/>
        <v>118.58</v>
      </c>
      <c r="K280" s="13">
        <f t="shared" si="52"/>
        <v>0</v>
      </c>
      <c r="N280" s="8"/>
      <c r="O280" s="8"/>
      <c r="P280" s="8"/>
      <c r="Q280" s="10"/>
      <c r="R280" s="14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2.75" customHeight="1">
      <c r="A281" s="29">
        <v>31051</v>
      </c>
      <c r="B281" s="45">
        <f>IFERROR(VLOOKUP(A281,'Цены менять  тут'!$A$1:$B$813,2,0),0)</f>
        <v>118.58</v>
      </c>
      <c r="C281" s="46">
        <f t="shared" si="59"/>
        <v>118.58</v>
      </c>
      <c r="D281" s="46">
        <f t="shared" si="54"/>
        <v>118.58</v>
      </c>
      <c r="E281" s="47">
        <f t="shared" si="53"/>
        <v>118.58</v>
      </c>
      <c r="F281" s="28"/>
      <c r="G281" s="29">
        <v>31051</v>
      </c>
      <c r="H281" s="27"/>
      <c r="I281" s="26">
        <f t="shared" si="58"/>
        <v>0</v>
      </c>
      <c r="J281" s="79">
        <f t="shared" ref="J281:J290" si="60">E281</f>
        <v>118.58</v>
      </c>
      <c r="K281" s="13">
        <f t="shared" si="52"/>
        <v>0</v>
      </c>
      <c r="N281" s="8"/>
      <c r="O281" s="8"/>
      <c r="P281" s="8"/>
      <c r="Q281" s="10"/>
      <c r="R281" s="14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2.75" customHeight="1">
      <c r="A282" s="29">
        <v>31052</v>
      </c>
      <c r="B282" s="45">
        <f>IFERROR(VLOOKUP(A282,'Цены менять  тут'!$A$1:$B$813,2,0),0)</f>
        <v>118.58</v>
      </c>
      <c r="C282" s="46">
        <f t="shared" si="59"/>
        <v>118.58</v>
      </c>
      <c r="D282" s="46">
        <f t="shared" si="54"/>
        <v>118.58</v>
      </c>
      <c r="E282" s="47">
        <f t="shared" si="53"/>
        <v>118.58</v>
      </c>
      <c r="F282" s="28"/>
      <c r="G282" s="29">
        <v>31052</v>
      </c>
      <c r="H282" s="27"/>
      <c r="I282" s="26">
        <f t="shared" si="58"/>
        <v>0</v>
      </c>
      <c r="J282" s="79">
        <f t="shared" si="60"/>
        <v>118.58</v>
      </c>
      <c r="K282" s="13">
        <f t="shared" si="52"/>
        <v>0</v>
      </c>
      <c r="N282" s="8"/>
      <c r="O282" s="8"/>
      <c r="P282" s="8"/>
      <c r="Q282" s="10"/>
      <c r="R282" s="14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2.75" customHeight="1">
      <c r="A283" s="29">
        <v>31053</v>
      </c>
      <c r="B283" s="45">
        <f>IFERROR(VLOOKUP(A283,'Цены менять  тут'!$A$1:$B$813,2,0),0)</f>
        <v>118.58</v>
      </c>
      <c r="C283" s="46">
        <f t="shared" si="59"/>
        <v>118.58</v>
      </c>
      <c r="D283" s="46">
        <f t="shared" si="54"/>
        <v>118.58</v>
      </c>
      <c r="E283" s="47">
        <f t="shared" si="53"/>
        <v>118.58</v>
      </c>
      <c r="F283" s="28"/>
      <c r="G283" s="29">
        <v>31053</v>
      </c>
      <c r="H283" s="27"/>
      <c r="I283" s="26">
        <f t="shared" si="58"/>
        <v>0</v>
      </c>
      <c r="J283" s="79">
        <f t="shared" si="60"/>
        <v>118.58</v>
      </c>
      <c r="K283" s="13">
        <f t="shared" si="52"/>
        <v>0</v>
      </c>
      <c r="N283" s="8"/>
      <c r="O283" s="8"/>
      <c r="P283" s="8"/>
      <c r="Q283" s="10"/>
      <c r="R283" s="14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2.75" customHeight="1">
      <c r="A284" s="29">
        <v>31054</v>
      </c>
      <c r="B284" s="45">
        <f>IFERROR(VLOOKUP(A284,'Цены менять  тут'!$A$1:$B$813,2,0),0)</f>
        <v>118.58</v>
      </c>
      <c r="C284" s="46">
        <f t="shared" si="59"/>
        <v>118.58</v>
      </c>
      <c r="D284" s="46">
        <f t="shared" si="54"/>
        <v>118.58</v>
      </c>
      <c r="E284" s="47">
        <f t="shared" si="53"/>
        <v>118.58</v>
      </c>
      <c r="F284" s="28"/>
      <c r="G284" s="29">
        <v>31054</v>
      </c>
      <c r="H284" s="27"/>
      <c r="I284" s="26">
        <f t="shared" si="58"/>
        <v>0</v>
      </c>
      <c r="J284" s="79">
        <f t="shared" si="60"/>
        <v>118.58</v>
      </c>
      <c r="K284" s="13">
        <f t="shared" si="52"/>
        <v>0</v>
      </c>
      <c r="N284" s="8"/>
      <c r="O284" s="8"/>
      <c r="P284" s="8"/>
      <c r="Q284" s="10"/>
      <c r="R284" s="14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2.75" customHeight="1">
      <c r="A285" s="29">
        <v>31055</v>
      </c>
      <c r="B285" s="45">
        <f>IFERROR(VLOOKUP(A285,'Цены менять  тут'!$A$1:$B$813,2,0),0)</f>
        <v>118.58</v>
      </c>
      <c r="C285" s="46">
        <f t="shared" si="59"/>
        <v>118.58</v>
      </c>
      <c r="D285" s="46">
        <f t="shared" si="54"/>
        <v>118.58</v>
      </c>
      <c r="E285" s="47">
        <f t="shared" si="53"/>
        <v>118.58</v>
      </c>
      <c r="F285" s="28"/>
      <c r="G285" s="29">
        <v>31055</v>
      </c>
      <c r="H285" s="27"/>
      <c r="I285" s="26">
        <f t="shared" si="58"/>
        <v>0</v>
      </c>
      <c r="J285" s="79">
        <f t="shared" si="60"/>
        <v>118.58</v>
      </c>
      <c r="K285" s="13">
        <f t="shared" si="52"/>
        <v>0</v>
      </c>
      <c r="N285" s="8"/>
      <c r="O285" s="8"/>
      <c r="P285" s="8"/>
      <c r="Q285" s="10"/>
      <c r="R285" s="14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2.75" customHeight="1">
      <c r="A286" s="29">
        <v>31056</v>
      </c>
      <c r="B286" s="45">
        <f>IFERROR(VLOOKUP(A286,'Цены менять  тут'!$A$1:$B$813,2,0),0)</f>
        <v>118.58</v>
      </c>
      <c r="C286" s="46">
        <f t="shared" si="59"/>
        <v>118.58</v>
      </c>
      <c r="D286" s="46">
        <f t="shared" si="54"/>
        <v>118.58</v>
      </c>
      <c r="E286" s="47">
        <f t="shared" si="53"/>
        <v>118.58</v>
      </c>
      <c r="F286" s="28"/>
      <c r="G286" s="29">
        <v>31056</v>
      </c>
      <c r="H286" s="27"/>
      <c r="I286" s="26">
        <f t="shared" si="58"/>
        <v>0</v>
      </c>
      <c r="J286" s="79">
        <f t="shared" si="60"/>
        <v>118.58</v>
      </c>
      <c r="K286" s="13">
        <f t="shared" si="52"/>
        <v>0</v>
      </c>
      <c r="N286" s="8"/>
      <c r="O286" s="8"/>
      <c r="P286" s="8"/>
      <c r="Q286" s="10"/>
      <c r="R286" s="14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2.75" customHeight="1">
      <c r="A287" s="29">
        <v>31057</v>
      </c>
      <c r="B287" s="45">
        <f>IFERROR(VLOOKUP(A287,'Цены менять  тут'!$A$1:$B$813,2,0),0)</f>
        <v>118.58</v>
      </c>
      <c r="C287" s="46">
        <f t="shared" si="59"/>
        <v>118.58</v>
      </c>
      <c r="D287" s="46">
        <f t="shared" si="54"/>
        <v>118.58</v>
      </c>
      <c r="E287" s="47">
        <f t="shared" si="53"/>
        <v>118.58</v>
      </c>
      <c r="F287" s="28"/>
      <c r="G287" s="29">
        <v>31057</v>
      </c>
      <c r="H287" s="27"/>
      <c r="I287" s="26">
        <f t="shared" si="58"/>
        <v>0</v>
      </c>
      <c r="J287" s="79">
        <f t="shared" si="60"/>
        <v>118.58</v>
      </c>
      <c r="K287" s="13">
        <f t="shared" si="52"/>
        <v>0</v>
      </c>
      <c r="N287" s="8"/>
      <c r="O287" s="8"/>
      <c r="P287" s="8"/>
      <c r="Q287" s="10"/>
      <c r="R287" s="14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2.75" customHeight="1">
      <c r="A288" s="29">
        <v>31058</v>
      </c>
      <c r="B288" s="45">
        <f>IFERROR(VLOOKUP(A288,'Цены менять  тут'!$A$1:$B$813,2,0),0)</f>
        <v>118.58</v>
      </c>
      <c r="C288" s="46">
        <f t="shared" si="59"/>
        <v>118.58</v>
      </c>
      <c r="D288" s="46">
        <f t="shared" si="54"/>
        <v>118.58</v>
      </c>
      <c r="E288" s="47">
        <f t="shared" si="53"/>
        <v>118.58</v>
      </c>
      <c r="F288" s="28"/>
      <c r="G288" s="29">
        <v>31058</v>
      </c>
      <c r="H288" s="27"/>
      <c r="I288" s="26">
        <f t="shared" si="58"/>
        <v>0</v>
      </c>
      <c r="J288" s="79">
        <f t="shared" si="60"/>
        <v>118.58</v>
      </c>
      <c r="K288" s="13">
        <f t="shared" si="52"/>
        <v>0</v>
      </c>
      <c r="N288" s="8"/>
      <c r="O288" s="8"/>
      <c r="P288" s="8"/>
      <c r="Q288" s="10"/>
      <c r="R288" s="14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2.75" customHeight="1">
      <c r="A289" s="29">
        <v>31059</v>
      </c>
      <c r="B289" s="45">
        <f>IFERROR(VLOOKUP(A289,'Цены менять  тут'!$A$1:$B$813,2,0),0)</f>
        <v>118.58</v>
      </c>
      <c r="C289" s="46">
        <f t="shared" si="59"/>
        <v>118.58</v>
      </c>
      <c r="D289" s="46">
        <f t="shared" si="54"/>
        <v>118.58</v>
      </c>
      <c r="E289" s="47">
        <f t="shared" si="53"/>
        <v>118.58</v>
      </c>
      <c r="F289" s="28"/>
      <c r="G289" s="29">
        <v>31059</v>
      </c>
      <c r="H289" s="27"/>
      <c r="I289" s="26">
        <f t="shared" si="58"/>
        <v>0</v>
      </c>
      <c r="J289" s="79">
        <f t="shared" si="60"/>
        <v>118.58</v>
      </c>
      <c r="K289" s="13">
        <f t="shared" si="52"/>
        <v>0</v>
      </c>
      <c r="N289" s="8"/>
      <c r="O289" s="8"/>
      <c r="P289" s="8"/>
      <c r="Q289" s="10"/>
      <c r="R289" s="14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2.75" customHeight="1">
      <c r="A290" s="29"/>
      <c r="B290" s="45">
        <f>IFERROR(VLOOKUP(A290,'Цены менять  тут'!$A$1:$B$813,2,0),0)</f>
        <v>0</v>
      </c>
      <c r="C290" s="46"/>
      <c r="D290" s="46"/>
      <c r="E290" s="47">
        <f t="shared" si="53"/>
        <v>0</v>
      </c>
      <c r="F290" s="28"/>
      <c r="G290" s="29"/>
      <c r="H290" s="27"/>
      <c r="I290" s="26">
        <f t="shared" si="58"/>
        <v>0</v>
      </c>
      <c r="J290" s="79">
        <f t="shared" si="60"/>
        <v>0</v>
      </c>
      <c r="K290" s="13">
        <f t="shared" si="52"/>
        <v>0</v>
      </c>
      <c r="N290" s="8"/>
      <c r="O290" s="8"/>
      <c r="P290" s="8"/>
      <c r="Q290" s="10"/>
      <c r="R290" s="14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2.75" customHeight="1">
      <c r="A291" s="29">
        <f t="shared" si="50"/>
        <v>32021</v>
      </c>
      <c r="B291" s="45">
        <f>IFERROR(VLOOKUP(A291,'Цены менять  тут'!$A$1:$B$813,2,0),0)</f>
        <v>97.25</v>
      </c>
      <c r="C291" s="46">
        <f t="shared" si="51"/>
        <v>97.25</v>
      </c>
      <c r="D291" s="46">
        <f t="shared" si="47"/>
        <v>97.25</v>
      </c>
      <c r="E291" s="47">
        <f t="shared" si="48"/>
        <v>97.25</v>
      </c>
      <c r="F291" s="28"/>
      <c r="G291" s="29">
        <v>32021</v>
      </c>
      <c r="H291" s="27"/>
      <c r="I291" s="26">
        <f t="shared" si="58"/>
        <v>0</v>
      </c>
      <c r="J291" s="79">
        <f t="shared" si="49"/>
        <v>97.25</v>
      </c>
      <c r="K291" s="13">
        <f t="shared" si="52"/>
        <v>0</v>
      </c>
      <c r="N291" s="8"/>
      <c r="O291" s="8"/>
      <c r="P291" s="8"/>
      <c r="Q291" s="10"/>
      <c r="R291" s="14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2.75" customHeight="1">
      <c r="A292" s="29">
        <f t="shared" si="50"/>
        <v>32022</v>
      </c>
      <c r="B292" s="45">
        <f>IFERROR(VLOOKUP(A292,'Цены менять  тут'!$A$1:$B$813,2,0),0)</f>
        <v>109.44</v>
      </c>
      <c r="C292" s="46">
        <f t="shared" si="51"/>
        <v>109.44</v>
      </c>
      <c r="D292" s="46">
        <f t="shared" si="47"/>
        <v>109.44</v>
      </c>
      <c r="E292" s="47">
        <f t="shared" si="48"/>
        <v>109.44</v>
      </c>
      <c r="F292" s="28"/>
      <c r="G292" s="29">
        <v>32022</v>
      </c>
      <c r="H292" s="27"/>
      <c r="I292" s="26">
        <f t="shared" si="58"/>
        <v>0</v>
      </c>
      <c r="J292" s="79">
        <f t="shared" si="49"/>
        <v>109.44</v>
      </c>
      <c r="K292" s="13">
        <f t="shared" si="52"/>
        <v>0</v>
      </c>
      <c r="N292" s="8"/>
      <c r="O292" s="8"/>
      <c r="P292" s="8"/>
      <c r="Q292" s="10"/>
      <c r="R292" s="14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2.75" customHeight="1">
      <c r="A293" s="29">
        <f t="shared" si="50"/>
        <v>32023</v>
      </c>
      <c r="B293" s="45">
        <f>IFERROR(VLOOKUP(A293,'Цены менять  тут'!$A$1:$B$813,2,0),0)</f>
        <v>101.94</v>
      </c>
      <c r="C293" s="46">
        <f t="shared" si="51"/>
        <v>101.94</v>
      </c>
      <c r="D293" s="46">
        <f t="shared" si="47"/>
        <v>101.94</v>
      </c>
      <c r="E293" s="47">
        <f t="shared" si="48"/>
        <v>101.94</v>
      </c>
      <c r="F293" s="28"/>
      <c r="G293" s="29">
        <v>32023</v>
      </c>
      <c r="H293" s="27"/>
      <c r="I293" s="26">
        <f t="shared" si="58"/>
        <v>0</v>
      </c>
      <c r="J293" s="79">
        <f t="shared" si="49"/>
        <v>101.94</v>
      </c>
      <c r="K293" s="13">
        <f t="shared" si="52"/>
        <v>0</v>
      </c>
      <c r="N293" s="8"/>
      <c r="O293" s="8"/>
      <c r="P293" s="8"/>
      <c r="Q293" s="10"/>
      <c r="R293" s="14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2.75" customHeight="1">
      <c r="A294" s="29">
        <f t="shared" si="50"/>
        <v>32024</v>
      </c>
      <c r="B294" s="45">
        <f>IFERROR(VLOOKUP(A294,'Цены менять  тут'!$A$1:$B$813,2,0),0)</f>
        <v>109.44</v>
      </c>
      <c r="C294" s="46">
        <f t="shared" si="51"/>
        <v>109.44</v>
      </c>
      <c r="D294" s="46">
        <f t="shared" si="47"/>
        <v>109.44</v>
      </c>
      <c r="E294" s="47">
        <f t="shared" si="48"/>
        <v>109.44</v>
      </c>
      <c r="F294" s="28"/>
      <c r="G294" s="29">
        <v>32024</v>
      </c>
      <c r="H294" s="27"/>
      <c r="I294" s="26">
        <f t="shared" si="58"/>
        <v>0</v>
      </c>
      <c r="J294" s="79">
        <f t="shared" si="49"/>
        <v>109.44</v>
      </c>
      <c r="K294" s="13">
        <f t="shared" si="52"/>
        <v>0</v>
      </c>
      <c r="N294" s="8"/>
      <c r="O294" s="8"/>
      <c r="P294" s="8"/>
      <c r="Q294" s="10"/>
      <c r="R294" s="14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2.75" customHeight="1">
      <c r="A295" s="29"/>
      <c r="B295" s="45">
        <f>IFERROR(VLOOKUP(A295,'Цены менять  тут'!$A$1:$B$813,2,0),0)</f>
        <v>0</v>
      </c>
      <c r="C295" s="46"/>
      <c r="D295" s="46"/>
      <c r="E295" s="47"/>
      <c r="F295" s="28"/>
      <c r="G295" s="29"/>
      <c r="H295" s="27"/>
      <c r="I295" s="26">
        <f t="shared" si="58"/>
        <v>0</v>
      </c>
      <c r="J295" s="79">
        <f t="shared" si="49"/>
        <v>0</v>
      </c>
      <c r="K295" s="13">
        <f t="shared" si="52"/>
        <v>0</v>
      </c>
      <c r="N295" s="8"/>
      <c r="O295" s="8"/>
      <c r="P295" s="8"/>
      <c r="Q295" s="10"/>
      <c r="R295" s="14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2.75" customHeight="1">
      <c r="A296" s="29">
        <f t="shared" si="50"/>
        <v>32101</v>
      </c>
      <c r="B296" s="45">
        <f>IFERROR(VLOOKUP(A296,'Цены менять  тут'!$A$1:$B$813,2,0),0)</f>
        <v>143.61000000000001</v>
      </c>
      <c r="C296" s="46">
        <f t="shared" si="51"/>
        <v>143.61000000000001</v>
      </c>
      <c r="D296" s="46">
        <f t="shared" si="47"/>
        <v>143.61000000000001</v>
      </c>
      <c r="E296" s="47">
        <f t="shared" si="48"/>
        <v>143.61000000000001</v>
      </c>
      <c r="F296" s="28"/>
      <c r="G296" s="29">
        <v>32101</v>
      </c>
      <c r="H296" s="27"/>
      <c r="I296" s="26">
        <f t="shared" si="58"/>
        <v>0</v>
      </c>
      <c r="J296" s="79">
        <f t="shared" si="49"/>
        <v>143.61000000000001</v>
      </c>
      <c r="K296" s="13">
        <f t="shared" si="52"/>
        <v>0</v>
      </c>
      <c r="N296" s="8"/>
      <c r="O296" s="8"/>
      <c r="P296" s="8"/>
      <c r="Q296" s="10"/>
      <c r="R296" s="14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2.75" customHeight="1">
      <c r="A297" s="29">
        <f t="shared" si="50"/>
        <v>32102</v>
      </c>
      <c r="B297" s="45">
        <f>IFERROR(VLOOKUP(A297,'Цены менять  тут'!$A$1:$B$813,2,0),0)</f>
        <v>143.61000000000001</v>
      </c>
      <c r="C297" s="46">
        <f t="shared" si="51"/>
        <v>143.61000000000001</v>
      </c>
      <c r="D297" s="46">
        <f t="shared" si="47"/>
        <v>143.61000000000001</v>
      </c>
      <c r="E297" s="47">
        <f t="shared" si="48"/>
        <v>143.61000000000001</v>
      </c>
      <c r="F297" s="28"/>
      <c r="G297" s="29">
        <v>32102</v>
      </c>
      <c r="H297" s="27"/>
      <c r="I297" s="26">
        <f t="shared" si="58"/>
        <v>0</v>
      </c>
      <c r="J297" s="79">
        <f t="shared" si="49"/>
        <v>143.61000000000001</v>
      </c>
      <c r="K297" s="13">
        <f t="shared" si="52"/>
        <v>0</v>
      </c>
      <c r="N297" s="8"/>
      <c r="O297" s="8"/>
      <c r="P297" s="8"/>
      <c r="Q297" s="10"/>
      <c r="R297" s="14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2.75" customHeight="1">
      <c r="A298" s="29">
        <f t="shared" si="50"/>
        <v>32103</v>
      </c>
      <c r="B298" s="45">
        <f>IFERROR(VLOOKUP(A298,'Цены менять  тут'!$A$1:$B$813,2,0),0)</f>
        <v>143.61000000000001</v>
      </c>
      <c r="C298" s="46">
        <f t="shared" si="51"/>
        <v>143.61000000000001</v>
      </c>
      <c r="D298" s="46">
        <f t="shared" si="47"/>
        <v>143.61000000000001</v>
      </c>
      <c r="E298" s="47">
        <f t="shared" si="48"/>
        <v>143.61000000000001</v>
      </c>
      <c r="F298" s="28"/>
      <c r="G298" s="29">
        <v>32103</v>
      </c>
      <c r="H298" s="27"/>
      <c r="I298" s="26">
        <f t="shared" si="58"/>
        <v>0</v>
      </c>
      <c r="J298" s="79">
        <f t="shared" si="49"/>
        <v>143.61000000000001</v>
      </c>
      <c r="K298" s="13">
        <f t="shared" si="52"/>
        <v>0</v>
      </c>
      <c r="N298" s="8"/>
      <c r="O298" s="8"/>
      <c r="P298" s="8"/>
      <c r="Q298" s="10"/>
      <c r="R298" s="14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2.75" customHeight="1">
      <c r="A299" s="29">
        <f t="shared" si="50"/>
        <v>32104</v>
      </c>
      <c r="B299" s="45">
        <f>IFERROR(VLOOKUP(A299,'Цены менять  тут'!$A$1:$B$813,2,0),0)</f>
        <v>143.61000000000001</v>
      </c>
      <c r="C299" s="46">
        <f t="shared" si="51"/>
        <v>143.61000000000001</v>
      </c>
      <c r="D299" s="46">
        <f t="shared" si="47"/>
        <v>143.61000000000001</v>
      </c>
      <c r="E299" s="47">
        <f t="shared" si="48"/>
        <v>143.61000000000001</v>
      </c>
      <c r="F299" s="28"/>
      <c r="G299" s="29">
        <v>32104</v>
      </c>
      <c r="H299" s="27"/>
      <c r="I299" s="26">
        <f t="shared" si="58"/>
        <v>0</v>
      </c>
      <c r="J299" s="79">
        <f t="shared" si="49"/>
        <v>143.61000000000001</v>
      </c>
      <c r="K299" s="13">
        <f t="shared" si="52"/>
        <v>0</v>
      </c>
      <c r="N299" s="8"/>
      <c r="O299" s="8"/>
      <c r="P299" s="8"/>
      <c r="Q299" s="10"/>
      <c r="R299" s="14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2.75" customHeight="1">
      <c r="A300" s="29">
        <f t="shared" si="50"/>
        <v>32105</v>
      </c>
      <c r="B300" s="45">
        <f>IFERROR(VLOOKUP(A300,'Цены менять  тут'!$A$1:$B$813,2,0),0)</f>
        <v>149.59</v>
      </c>
      <c r="C300" s="46">
        <f t="shared" si="51"/>
        <v>149.59</v>
      </c>
      <c r="D300" s="46">
        <f t="shared" si="47"/>
        <v>149.59</v>
      </c>
      <c r="E300" s="47">
        <f t="shared" si="48"/>
        <v>149.59</v>
      </c>
      <c r="F300" s="28"/>
      <c r="G300" s="29">
        <v>32105</v>
      </c>
      <c r="H300" s="27"/>
      <c r="I300" s="26">
        <f t="shared" si="58"/>
        <v>0</v>
      </c>
      <c r="J300" s="79">
        <f t="shared" si="49"/>
        <v>149.59</v>
      </c>
      <c r="K300" s="13">
        <f t="shared" si="52"/>
        <v>0</v>
      </c>
      <c r="N300" s="8"/>
      <c r="O300" s="8"/>
      <c r="P300" s="8"/>
      <c r="Q300" s="10"/>
      <c r="R300" s="14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2.75" customHeight="1">
      <c r="A301" s="29"/>
      <c r="B301" s="45">
        <f>IFERROR(VLOOKUP(A301,'Цены менять  тут'!$A$1:$B$813,2,0),0)</f>
        <v>0</v>
      </c>
      <c r="C301" s="46"/>
      <c r="D301" s="46"/>
      <c r="E301" s="47"/>
      <c r="F301" s="28"/>
      <c r="G301" s="29"/>
      <c r="H301" s="27"/>
      <c r="I301" s="26">
        <f t="shared" si="58"/>
        <v>0</v>
      </c>
      <c r="J301" s="79">
        <f t="shared" si="49"/>
        <v>0</v>
      </c>
      <c r="K301" s="13">
        <f t="shared" si="52"/>
        <v>0</v>
      </c>
      <c r="N301" s="8"/>
      <c r="O301" s="8"/>
      <c r="P301" s="8"/>
      <c r="Q301" s="10"/>
      <c r="R301" s="14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2.75" customHeight="1">
      <c r="A302" s="29">
        <f t="shared" si="50"/>
        <v>34001</v>
      </c>
      <c r="B302" s="45">
        <f>IFERROR(VLOOKUP(A302,'Цены менять  тут'!$A$1:$B$813,2,0),0)</f>
        <v>179.4</v>
      </c>
      <c r="C302" s="46">
        <f t="shared" si="51"/>
        <v>179.4</v>
      </c>
      <c r="D302" s="46">
        <f t="shared" si="47"/>
        <v>179.4</v>
      </c>
      <c r="E302" s="47">
        <f t="shared" si="48"/>
        <v>179.4</v>
      </c>
      <c r="F302" s="37"/>
      <c r="G302" s="29">
        <v>34001</v>
      </c>
      <c r="H302" s="27"/>
      <c r="I302" s="26">
        <f t="shared" si="58"/>
        <v>0</v>
      </c>
      <c r="J302" s="79">
        <f t="shared" si="49"/>
        <v>179.4</v>
      </c>
      <c r="K302" s="13">
        <f t="shared" si="52"/>
        <v>0</v>
      </c>
      <c r="N302" s="8"/>
      <c r="O302" s="8"/>
      <c r="P302" s="8"/>
      <c r="Q302" s="10"/>
      <c r="R302" s="14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2.75" customHeight="1">
      <c r="A303" s="29">
        <f t="shared" si="50"/>
        <v>34003</v>
      </c>
      <c r="B303" s="45">
        <f>IFERROR(VLOOKUP(A303,'Цены менять  тут'!$A$1:$B$813,2,0),0)</f>
        <v>0</v>
      </c>
      <c r="C303" s="46"/>
      <c r="D303" s="46"/>
      <c r="E303" s="47"/>
      <c r="F303" s="37"/>
      <c r="G303" s="29">
        <v>34003</v>
      </c>
      <c r="H303" s="27"/>
      <c r="I303" s="26">
        <f t="shared" si="58"/>
        <v>0</v>
      </c>
      <c r="J303" s="79">
        <f t="shared" si="49"/>
        <v>0</v>
      </c>
      <c r="K303" s="13">
        <f t="shared" si="52"/>
        <v>0</v>
      </c>
      <c r="N303" s="8"/>
      <c r="O303" s="8"/>
      <c r="P303" s="8"/>
      <c r="Q303" s="10"/>
      <c r="R303" s="14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2.75" customHeight="1">
      <c r="A304" s="29">
        <f t="shared" si="50"/>
        <v>34005</v>
      </c>
      <c r="B304" s="45">
        <f>IFERROR(VLOOKUP(A304,'Цены менять  тут'!$A$1:$B$813,2,0),0)</f>
        <v>179.4</v>
      </c>
      <c r="C304" s="46">
        <f t="shared" si="51"/>
        <v>179.4</v>
      </c>
      <c r="D304" s="46">
        <f t="shared" si="47"/>
        <v>179.4</v>
      </c>
      <c r="E304" s="47">
        <f t="shared" si="48"/>
        <v>179.4</v>
      </c>
      <c r="F304" s="37"/>
      <c r="G304" s="29">
        <v>34005</v>
      </c>
      <c r="H304" s="27"/>
      <c r="I304" s="26">
        <f t="shared" si="58"/>
        <v>0</v>
      </c>
      <c r="J304" s="90">
        <v>179.4</v>
      </c>
      <c r="K304" s="13">
        <f t="shared" si="52"/>
        <v>0</v>
      </c>
      <c r="N304" s="8"/>
      <c r="O304" s="8"/>
      <c r="P304" s="8"/>
      <c r="Q304" s="10"/>
      <c r="R304" s="1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2.75" customHeight="1">
      <c r="A305" s="29"/>
      <c r="B305" s="45">
        <f>IFERROR(VLOOKUP(A305,'Цены менять  тут'!$A$1:$B$813,2,0),0)</f>
        <v>0</v>
      </c>
      <c r="C305" s="46"/>
      <c r="D305" s="46"/>
      <c r="E305" s="47"/>
      <c r="F305" s="28"/>
      <c r="G305" s="29"/>
      <c r="H305" s="27"/>
      <c r="I305" s="26">
        <f t="shared" si="58"/>
        <v>0</v>
      </c>
      <c r="J305" s="79">
        <f t="shared" si="49"/>
        <v>0</v>
      </c>
      <c r="K305" s="13">
        <f t="shared" si="52"/>
        <v>0</v>
      </c>
      <c r="N305" s="8"/>
      <c r="O305" s="8"/>
      <c r="P305" s="8"/>
      <c r="Q305" s="10"/>
      <c r="R305" s="1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>
      <c r="A306" s="29">
        <f t="shared" si="50"/>
        <v>35001</v>
      </c>
      <c r="B306" s="45">
        <f>IFERROR(VLOOKUP(A306,'Цены менять  тут'!$A$1:$B$813,2,0),0)</f>
        <v>131.66</v>
      </c>
      <c r="C306" s="46">
        <f t="shared" si="51"/>
        <v>131.66</v>
      </c>
      <c r="D306" s="46">
        <f>B306-(B306/$F$3*$H$1)</f>
        <v>131.66</v>
      </c>
      <c r="E306" s="47">
        <f t="shared" si="48"/>
        <v>131.66</v>
      </c>
      <c r="F306" s="28"/>
      <c r="G306" s="29">
        <v>35001</v>
      </c>
      <c r="H306" s="27"/>
      <c r="I306" s="26">
        <f t="shared" si="58"/>
        <v>0</v>
      </c>
      <c r="J306" s="79">
        <f t="shared" si="49"/>
        <v>131.66</v>
      </c>
      <c r="K306" s="13">
        <f t="shared" si="52"/>
        <v>0</v>
      </c>
      <c r="N306" s="8"/>
      <c r="O306" s="8"/>
      <c r="P306" s="8"/>
      <c r="Q306" s="10"/>
      <c r="R306" s="1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>
      <c r="A307" s="29">
        <f t="shared" si="50"/>
        <v>35002</v>
      </c>
      <c r="B307" s="45">
        <f>IFERROR(VLOOKUP(A307,'Цены менять  тут'!$A$1:$B$813,2,0),0)</f>
        <v>110.03</v>
      </c>
      <c r="C307" s="46">
        <f t="shared" si="51"/>
        <v>110.03</v>
      </c>
      <c r="D307" s="46">
        <f t="shared" si="47"/>
        <v>110.03</v>
      </c>
      <c r="E307" s="47">
        <f t="shared" si="48"/>
        <v>110.03</v>
      </c>
      <c r="F307" s="28"/>
      <c r="G307" s="29">
        <v>35002</v>
      </c>
      <c r="H307" s="27"/>
      <c r="I307" s="26">
        <f t="shared" si="58"/>
        <v>0</v>
      </c>
      <c r="J307" s="79">
        <f t="shared" si="49"/>
        <v>110.03</v>
      </c>
      <c r="K307" s="13">
        <f t="shared" si="52"/>
        <v>0</v>
      </c>
      <c r="N307" s="8"/>
      <c r="O307" s="8"/>
      <c r="P307" s="8"/>
      <c r="Q307" s="10"/>
      <c r="R307" s="14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>
      <c r="A308" s="29">
        <f t="shared" si="50"/>
        <v>35003</v>
      </c>
      <c r="B308" s="45">
        <f>IFERROR(VLOOKUP(A308,'Цены менять  тут'!$A$1:$B$813,2,0),0)</f>
        <v>105.62</v>
      </c>
      <c r="C308" s="46">
        <f t="shared" si="51"/>
        <v>105.62</v>
      </c>
      <c r="D308" s="46">
        <f t="shared" si="47"/>
        <v>105.62</v>
      </c>
      <c r="E308" s="47">
        <f t="shared" si="48"/>
        <v>105.62</v>
      </c>
      <c r="F308" s="28"/>
      <c r="G308" s="29">
        <v>35003</v>
      </c>
      <c r="H308" s="27"/>
      <c r="I308" s="26">
        <f t="shared" si="58"/>
        <v>0</v>
      </c>
      <c r="J308" s="79">
        <f t="shared" si="49"/>
        <v>105.62</v>
      </c>
      <c r="K308" s="13">
        <f t="shared" si="52"/>
        <v>0</v>
      </c>
      <c r="N308" s="8"/>
      <c r="O308" s="8"/>
      <c r="P308" s="8"/>
      <c r="Q308" s="10"/>
      <c r="R308" s="14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>
      <c r="A309" s="29">
        <f t="shared" si="50"/>
        <v>35004</v>
      </c>
      <c r="B309" s="45">
        <f>IFERROR(VLOOKUP(A309,'Цены менять  тут'!$A$1:$B$813,2,0),0)</f>
        <v>131.66</v>
      </c>
      <c r="C309" s="46">
        <f t="shared" si="51"/>
        <v>131.66</v>
      </c>
      <c r="D309" s="46">
        <f t="shared" si="47"/>
        <v>131.66</v>
      </c>
      <c r="E309" s="47">
        <f t="shared" si="48"/>
        <v>131.66</v>
      </c>
      <c r="F309" s="28"/>
      <c r="G309" s="29">
        <v>35004</v>
      </c>
      <c r="H309" s="27"/>
      <c r="I309" s="26">
        <f t="shared" si="58"/>
        <v>0</v>
      </c>
      <c r="J309" s="79">
        <f t="shared" si="49"/>
        <v>131.66</v>
      </c>
      <c r="K309" s="13">
        <f t="shared" si="52"/>
        <v>0</v>
      </c>
      <c r="N309" s="8"/>
      <c r="O309" s="8"/>
      <c r="P309" s="8"/>
      <c r="Q309" s="10"/>
      <c r="R309" s="14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2.75" customHeight="1">
      <c r="A310" s="29">
        <f t="shared" si="50"/>
        <v>35005</v>
      </c>
      <c r="B310" s="45">
        <f>IFERROR(VLOOKUP(A310,'Цены менять  тут'!$A$1:$B$813,2,0),0)</f>
        <v>125.56</v>
      </c>
      <c r="C310" s="46">
        <f t="shared" si="51"/>
        <v>125.56</v>
      </c>
      <c r="D310" s="46">
        <f t="shared" si="47"/>
        <v>125.56</v>
      </c>
      <c r="E310" s="47">
        <f t="shared" si="48"/>
        <v>125.56</v>
      </c>
      <c r="F310" s="28"/>
      <c r="G310" s="29">
        <v>35005</v>
      </c>
      <c r="H310" s="27"/>
      <c r="I310" s="26">
        <f t="shared" si="58"/>
        <v>0</v>
      </c>
      <c r="J310" s="79">
        <f t="shared" si="49"/>
        <v>125.56</v>
      </c>
      <c r="K310" s="13">
        <f t="shared" si="52"/>
        <v>0</v>
      </c>
      <c r="N310" s="8"/>
      <c r="O310" s="8"/>
      <c r="P310" s="8"/>
      <c r="Q310" s="10"/>
      <c r="R310" s="14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2.75" customHeight="1">
      <c r="A311" s="29">
        <f t="shared" si="50"/>
        <v>35006</v>
      </c>
      <c r="B311" s="45">
        <f>IFERROR(VLOOKUP(A311,'Цены менять  тут'!$A$1:$B$813,2,0),0)</f>
        <v>131.66</v>
      </c>
      <c r="C311" s="46">
        <f t="shared" si="51"/>
        <v>131.66</v>
      </c>
      <c r="D311" s="46">
        <f t="shared" si="47"/>
        <v>131.66</v>
      </c>
      <c r="E311" s="47">
        <f t="shared" si="48"/>
        <v>131.66</v>
      </c>
      <c r="F311" s="28"/>
      <c r="G311" s="29">
        <v>35006</v>
      </c>
      <c r="H311" s="27"/>
      <c r="I311" s="26">
        <f t="shared" si="58"/>
        <v>0</v>
      </c>
      <c r="J311" s="79">
        <f t="shared" si="49"/>
        <v>131.66</v>
      </c>
      <c r="K311" s="13">
        <f t="shared" si="52"/>
        <v>0</v>
      </c>
      <c r="N311" s="8"/>
      <c r="O311" s="8"/>
      <c r="P311" s="8"/>
      <c r="Q311" s="10"/>
      <c r="R311" s="1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2.75" customHeight="1">
      <c r="A312" s="29"/>
      <c r="B312" s="45">
        <f>IFERROR(VLOOKUP(A312,'Цены менять  тут'!$A$1:$B$813,2,0),0)</f>
        <v>0</v>
      </c>
      <c r="C312" s="46"/>
      <c r="D312" s="46"/>
      <c r="E312" s="47"/>
      <c r="F312" s="28"/>
      <c r="G312" s="29"/>
      <c r="H312" s="27"/>
      <c r="I312" s="26">
        <f t="shared" si="58"/>
        <v>0</v>
      </c>
      <c r="J312" s="79">
        <f t="shared" si="49"/>
        <v>0</v>
      </c>
      <c r="K312" s="13">
        <f t="shared" si="52"/>
        <v>0</v>
      </c>
      <c r="N312" s="8"/>
      <c r="O312" s="8"/>
      <c r="P312" s="8"/>
      <c r="Q312" s="10"/>
      <c r="R312" s="1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2.75" customHeight="1">
      <c r="A313" s="29">
        <f t="shared" si="50"/>
        <v>35071</v>
      </c>
      <c r="B313" s="45">
        <f>IFERROR(VLOOKUP(A313,'Цены менять  тут'!$A$1:$B$813,2,0),0)</f>
        <v>201.77</v>
      </c>
      <c r="C313" s="46">
        <f>B313-(B313/$F$3*$F$1)</f>
        <v>201.77</v>
      </c>
      <c r="D313" s="46">
        <f t="shared" ref="D313:D400" si="61">B313-(B313/$F$3*$H$1)</f>
        <v>201.77</v>
      </c>
      <c r="E313" s="47">
        <f t="shared" ref="E313:E400" si="62">IF(F313=25%,D313,C313)</f>
        <v>201.77</v>
      </c>
      <c r="F313" s="28"/>
      <c r="G313" s="29">
        <v>35071</v>
      </c>
      <c r="H313" s="27"/>
      <c r="I313" s="26">
        <f t="shared" si="58"/>
        <v>0</v>
      </c>
      <c r="J313" s="79">
        <f t="shared" ref="J313:J400" si="63">E313</f>
        <v>201.77</v>
      </c>
      <c r="K313" s="13">
        <f t="shared" si="52"/>
        <v>0</v>
      </c>
      <c r="N313" s="8"/>
      <c r="O313" s="8"/>
      <c r="P313" s="8"/>
      <c r="Q313" s="10"/>
      <c r="R313" s="1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>
      <c r="A314" s="29">
        <f t="shared" si="50"/>
        <v>35072</v>
      </c>
      <c r="B314" s="45">
        <f>IFERROR(VLOOKUP(A314,'Цены менять  тут'!$A$1:$B$813,2,0),0)</f>
        <v>201.77</v>
      </c>
      <c r="C314" s="46">
        <f t="shared" si="51"/>
        <v>201.77</v>
      </c>
      <c r="D314" s="46">
        <f t="shared" si="61"/>
        <v>201.77</v>
      </c>
      <c r="E314" s="47">
        <f t="shared" si="62"/>
        <v>201.77</v>
      </c>
      <c r="F314" s="28"/>
      <c r="G314" s="29">
        <v>35072</v>
      </c>
      <c r="H314" s="27"/>
      <c r="I314" s="26">
        <f t="shared" si="58"/>
        <v>0</v>
      </c>
      <c r="J314" s="79">
        <f t="shared" si="63"/>
        <v>201.77</v>
      </c>
      <c r="K314" s="13">
        <f t="shared" si="52"/>
        <v>0</v>
      </c>
      <c r="N314" s="8"/>
      <c r="O314" s="8"/>
      <c r="P314" s="8"/>
      <c r="Q314" s="10"/>
      <c r="R314" s="1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>
      <c r="A315" s="29">
        <f t="shared" si="50"/>
        <v>35073</v>
      </c>
      <c r="B315" s="45">
        <f>IFERROR(VLOOKUP(A315,'Цены менять  тут'!$A$1:$B$813,2,0),0)</f>
        <v>201.77</v>
      </c>
      <c r="C315" s="46">
        <f t="shared" si="51"/>
        <v>201.77</v>
      </c>
      <c r="D315" s="46">
        <f t="shared" si="61"/>
        <v>201.77</v>
      </c>
      <c r="E315" s="47">
        <f t="shared" si="62"/>
        <v>201.77</v>
      </c>
      <c r="F315" s="28"/>
      <c r="G315" s="29">
        <v>35073</v>
      </c>
      <c r="H315" s="27"/>
      <c r="I315" s="26">
        <f t="shared" si="58"/>
        <v>0</v>
      </c>
      <c r="J315" s="79">
        <f t="shared" si="63"/>
        <v>201.77</v>
      </c>
      <c r="K315" s="13">
        <f t="shared" si="52"/>
        <v>0</v>
      </c>
      <c r="N315" s="8"/>
      <c r="O315" s="8"/>
      <c r="P315" s="8"/>
      <c r="Q315" s="10"/>
      <c r="R315" s="1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>
      <c r="A316" s="29">
        <f t="shared" si="50"/>
        <v>35074</v>
      </c>
      <c r="B316" s="45">
        <f>IFERROR(VLOOKUP(A316,'Цены менять  тут'!$A$1:$B$813,2,0),0)</f>
        <v>201.77</v>
      </c>
      <c r="C316" s="46">
        <f t="shared" si="51"/>
        <v>201.77</v>
      </c>
      <c r="D316" s="46">
        <f t="shared" si="61"/>
        <v>201.77</v>
      </c>
      <c r="E316" s="47">
        <f t="shared" si="62"/>
        <v>201.77</v>
      </c>
      <c r="F316" s="28"/>
      <c r="G316" s="29">
        <v>35074</v>
      </c>
      <c r="H316" s="27"/>
      <c r="I316" s="26">
        <f t="shared" si="58"/>
        <v>0</v>
      </c>
      <c r="J316" s="79">
        <f t="shared" si="63"/>
        <v>201.77</v>
      </c>
      <c r="K316" s="13">
        <f t="shared" si="52"/>
        <v>0</v>
      </c>
      <c r="N316" s="8"/>
      <c r="O316" s="8"/>
      <c r="P316" s="8"/>
      <c r="Q316" s="10"/>
      <c r="R316" s="1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>
      <c r="A317" s="29">
        <f t="shared" ref="A317:A402" si="64">G317</f>
        <v>35075</v>
      </c>
      <c r="B317" s="45">
        <f>IFERROR(VLOOKUP(A317,'Цены менять  тут'!$A$1:$B$813,2,0),0)</f>
        <v>201.77</v>
      </c>
      <c r="C317" s="46">
        <f t="shared" si="51"/>
        <v>201.77</v>
      </c>
      <c r="D317" s="46">
        <f t="shared" si="61"/>
        <v>201.77</v>
      </c>
      <c r="E317" s="47">
        <f t="shared" si="62"/>
        <v>201.77</v>
      </c>
      <c r="F317" s="94"/>
      <c r="G317" s="29">
        <v>35075</v>
      </c>
      <c r="H317" s="27"/>
      <c r="I317" s="26">
        <f t="shared" si="58"/>
        <v>0</v>
      </c>
      <c r="J317" s="90">
        <v>147.62</v>
      </c>
      <c r="K317" s="13">
        <f t="shared" si="52"/>
        <v>0</v>
      </c>
      <c r="N317" s="8"/>
      <c r="O317" s="8"/>
      <c r="P317" s="8"/>
      <c r="Q317" s="10"/>
      <c r="R317" s="1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>
      <c r="A318" s="29"/>
      <c r="B318" s="45">
        <f>IFERROR(VLOOKUP(A318,'Цены менять  тут'!$A$1:$B$813,2,0),0)</f>
        <v>0</v>
      </c>
      <c r="C318" s="46">
        <f t="shared" ref="C318:C324" si="65">B318-(B318/$F$3*$F$1)</f>
        <v>0</v>
      </c>
      <c r="D318" s="46">
        <f t="shared" ref="D318:D324" si="66">B318-(B318/$F$3*$H$1)</f>
        <v>0</v>
      </c>
      <c r="E318" s="47"/>
      <c r="F318" s="28"/>
      <c r="G318" s="29"/>
      <c r="H318" s="27"/>
      <c r="I318" s="26">
        <f t="shared" si="58"/>
        <v>0</v>
      </c>
      <c r="J318" s="79">
        <f t="shared" si="63"/>
        <v>0</v>
      </c>
      <c r="K318" s="13">
        <f t="shared" si="52"/>
        <v>0</v>
      </c>
      <c r="N318" s="8"/>
      <c r="O318" s="8"/>
      <c r="P318" s="8"/>
      <c r="Q318" s="10"/>
      <c r="R318" s="1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>
      <c r="A319" s="29">
        <v>35011</v>
      </c>
      <c r="B319" s="45">
        <f>IFERROR(VLOOKUP(A319,'Цены менять  тут'!$A$1:$B$813,2,0),0)</f>
        <v>154.91999999999999</v>
      </c>
      <c r="C319" s="46">
        <f>B319-(B319/$F$3*$F$1)</f>
        <v>154.91999999999999</v>
      </c>
      <c r="D319" s="46">
        <f>B319-(B319/$F$3*$H$1)</f>
        <v>154.91999999999999</v>
      </c>
      <c r="E319" s="47">
        <f>IF(F319=25%,D319,C319)</f>
        <v>154.91999999999999</v>
      </c>
      <c r="F319" s="28"/>
      <c r="G319" s="29">
        <v>35011</v>
      </c>
      <c r="H319" s="27"/>
      <c r="I319" s="26">
        <f t="shared" si="58"/>
        <v>0</v>
      </c>
      <c r="J319" s="79">
        <f t="shared" ref="J319:J324" si="67">E319</f>
        <v>154.91999999999999</v>
      </c>
      <c r="K319" s="13">
        <f t="shared" si="52"/>
        <v>0</v>
      </c>
      <c r="N319" s="8"/>
      <c r="O319" s="8"/>
      <c r="P319" s="8"/>
      <c r="Q319" s="10"/>
      <c r="R319" s="1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>
      <c r="A320" s="29">
        <v>35012</v>
      </c>
      <c r="B320" s="45">
        <f>IFERROR(VLOOKUP(A320,'Цены менять  тут'!$A$1:$B$813,2,0),0)</f>
        <v>166.33</v>
      </c>
      <c r="C320" s="46">
        <f t="shared" si="65"/>
        <v>166.33</v>
      </c>
      <c r="D320" s="46">
        <f t="shared" si="66"/>
        <v>166.33</v>
      </c>
      <c r="E320" s="47">
        <f t="shared" ref="E320:E323" si="68">IF(F320=25%,D320,C320)</f>
        <v>166.33</v>
      </c>
      <c r="F320" s="28"/>
      <c r="G320" s="29">
        <v>35012</v>
      </c>
      <c r="H320" s="27"/>
      <c r="I320" s="26">
        <f t="shared" si="58"/>
        <v>0</v>
      </c>
      <c r="J320" s="79">
        <f t="shared" si="67"/>
        <v>166.33</v>
      </c>
      <c r="K320" s="13">
        <f t="shared" si="52"/>
        <v>0</v>
      </c>
      <c r="N320" s="8"/>
      <c r="O320" s="8"/>
      <c r="P320" s="8"/>
      <c r="Q320" s="10"/>
      <c r="R320" s="1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>
      <c r="A321" s="29">
        <v>35013</v>
      </c>
      <c r="B321" s="45">
        <f>IFERROR(VLOOKUP(A321,'Цены менять  тут'!$A$1:$B$813,2,0),0)</f>
        <v>166.33</v>
      </c>
      <c r="C321" s="46">
        <f t="shared" si="65"/>
        <v>166.33</v>
      </c>
      <c r="D321" s="46">
        <f t="shared" si="66"/>
        <v>166.33</v>
      </c>
      <c r="E321" s="47">
        <f t="shared" si="68"/>
        <v>166.33</v>
      </c>
      <c r="F321" s="28"/>
      <c r="G321" s="29">
        <v>35013</v>
      </c>
      <c r="H321" s="27"/>
      <c r="I321" s="26">
        <f t="shared" si="58"/>
        <v>0</v>
      </c>
      <c r="J321" s="79">
        <f t="shared" si="67"/>
        <v>166.33</v>
      </c>
      <c r="K321" s="13">
        <f t="shared" si="52"/>
        <v>0</v>
      </c>
      <c r="N321" s="8"/>
      <c r="O321" s="8"/>
      <c r="P321" s="8"/>
      <c r="Q321" s="10"/>
      <c r="R321" s="1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>
      <c r="A322" s="29">
        <v>35014</v>
      </c>
      <c r="B322" s="45">
        <f>IFERROR(VLOOKUP(A322,'Цены менять  тут'!$A$1:$B$813,2,0),0)</f>
        <v>188.53</v>
      </c>
      <c r="C322" s="46">
        <f t="shared" si="65"/>
        <v>188.53</v>
      </c>
      <c r="D322" s="46">
        <f t="shared" si="66"/>
        <v>188.53</v>
      </c>
      <c r="E322" s="47">
        <f t="shared" si="68"/>
        <v>188.53</v>
      </c>
      <c r="F322" s="28"/>
      <c r="G322" s="29">
        <v>35014</v>
      </c>
      <c r="H322" s="27"/>
      <c r="I322" s="26">
        <f t="shared" si="58"/>
        <v>0</v>
      </c>
      <c r="J322" s="79">
        <f t="shared" si="67"/>
        <v>188.53</v>
      </c>
      <c r="K322" s="13">
        <f t="shared" si="52"/>
        <v>0</v>
      </c>
      <c r="N322" s="8"/>
      <c r="O322" s="8"/>
      <c r="P322" s="8"/>
      <c r="Q322" s="10"/>
      <c r="R322" s="14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>
      <c r="A323" s="29">
        <v>35015</v>
      </c>
      <c r="B323" s="45">
        <f>IFERROR(VLOOKUP(A323,'Цены менять  тут'!$A$1:$B$813,2,0),0)</f>
        <v>175.6</v>
      </c>
      <c r="C323" s="46">
        <f t="shared" si="65"/>
        <v>175.6</v>
      </c>
      <c r="D323" s="46">
        <f t="shared" si="66"/>
        <v>175.6</v>
      </c>
      <c r="E323" s="47">
        <f t="shared" si="68"/>
        <v>175.6</v>
      </c>
      <c r="F323" s="28"/>
      <c r="G323" s="29">
        <v>35015</v>
      </c>
      <c r="H323" s="27"/>
      <c r="I323" s="26">
        <f t="shared" si="58"/>
        <v>0</v>
      </c>
      <c r="J323" s="79">
        <f t="shared" si="67"/>
        <v>175.6</v>
      </c>
      <c r="K323" s="13">
        <f t="shared" si="52"/>
        <v>0</v>
      </c>
      <c r="N323" s="8"/>
      <c r="O323" s="8"/>
      <c r="P323" s="8"/>
      <c r="Q323" s="10"/>
      <c r="R323" s="14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>
      <c r="A324" s="29"/>
      <c r="B324" s="45">
        <f>IFERROR(VLOOKUP(A324,'Цены менять  тут'!$A$1:$B$813,2,0),0)</f>
        <v>0</v>
      </c>
      <c r="C324" s="46">
        <f t="shared" si="65"/>
        <v>0</v>
      </c>
      <c r="D324" s="46">
        <f t="shared" si="66"/>
        <v>0</v>
      </c>
      <c r="E324" s="47"/>
      <c r="F324" s="28"/>
      <c r="G324" s="29"/>
      <c r="H324" s="27"/>
      <c r="I324" s="26">
        <f t="shared" si="58"/>
        <v>0</v>
      </c>
      <c r="J324" s="79">
        <f t="shared" si="67"/>
        <v>0</v>
      </c>
      <c r="K324" s="13">
        <f t="shared" si="52"/>
        <v>0</v>
      </c>
      <c r="N324" s="8"/>
      <c r="O324" s="8"/>
      <c r="P324" s="8"/>
      <c r="Q324" s="10"/>
      <c r="R324" s="14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>
      <c r="A325" s="29">
        <f t="shared" si="64"/>
        <v>36101</v>
      </c>
      <c r="B325" s="45">
        <f>IFERROR(VLOOKUP(A325,'Цены менять  тут'!$A$1:$B$813,2,0),0)</f>
        <v>226.17</v>
      </c>
      <c r="C325" s="46">
        <f t="shared" ref="C325:C406" si="69">B325-(B325/$F$3*$F$1)</f>
        <v>226.17</v>
      </c>
      <c r="D325" s="46">
        <f t="shared" si="61"/>
        <v>226.17</v>
      </c>
      <c r="E325" s="47">
        <f t="shared" si="62"/>
        <v>226.17</v>
      </c>
      <c r="F325" s="28"/>
      <c r="G325" s="29">
        <v>36101</v>
      </c>
      <c r="H325" s="27"/>
      <c r="I325" s="26">
        <f t="shared" si="58"/>
        <v>0</v>
      </c>
      <c r="J325" s="79">
        <f t="shared" si="63"/>
        <v>226.17</v>
      </c>
      <c r="K325" s="13">
        <f t="shared" ref="K325:K394" si="70">J325*I325</f>
        <v>0</v>
      </c>
      <c r="N325" s="8"/>
      <c r="O325" s="8"/>
      <c r="P325" s="8"/>
      <c r="Q325" s="10"/>
      <c r="R325" s="14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>
      <c r="A326" s="29">
        <f t="shared" si="64"/>
        <v>36102</v>
      </c>
      <c r="B326" s="45">
        <f>IFERROR(VLOOKUP(A326,'Цены менять  тут'!$A$1:$B$813,2,0),0)</f>
        <v>226.17</v>
      </c>
      <c r="C326" s="46">
        <f t="shared" si="69"/>
        <v>226.17</v>
      </c>
      <c r="D326" s="46">
        <f t="shared" si="61"/>
        <v>226.17</v>
      </c>
      <c r="E326" s="47">
        <f t="shared" si="62"/>
        <v>226.17</v>
      </c>
      <c r="F326" s="93"/>
      <c r="G326" s="65">
        <v>36102</v>
      </c>
      <c r="H326" s="27"/>
      <c r="I326" s="26">
        <f t="shared" si="58"/>
        <v>0</v>
      </c>
      <c r="J326" s="79">
        <v>169.63</v>
      </c>
      <c r="K326" s="13">
        <f t="shared" si="70"/>
        <v>0</v>
      </c>
      <c r="N326" s="8"/>
      <c r="O326" s="8"/>
      <c r="P326" s="8"/>
      <c r="Q326" s="10"/>
      <c r="R326" s="1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>
      <c r="A327" s="29">
        <f t="shared" si="64"/>
        <v>36103</v>
      </c>
      <c r="B327" s="45">
        <f>IFERROR(VLOOKUP(A327,'Цены менять  тут'!$A$1:$B$813,2,0),0)</f>
        <v>226.17</v>
      </c>
      <c r="C327" s="46">
        <f t="shared" si="69"/>
        <v>226.17</v>
      </c>
      <c r="D327" s="46">
        <f t="shared" si="61"/>
        <v>226.17</v>
      </c>
      <c r="E327" s="47">
        <f t="shared" si="62"/>
        <v>226.17</v>
      </c>
      <c r="F327" s="93"/>
      <c r="G327" s="65">
        <v>36103</v>
      </c>
      <c r="H327" s="27"/>
      <c r="I327" s="26">
        <f t="shared" si="58"/>
        <v>0</v>
      </c>
      <c r="J327" s="79">
        <v>169.63</v>
      </c>
      <c r="K327" s="13">
        <f t="shared" si="70"/>
        <v>0</v>
      </c>
      <c r="N327" s="8"/>
      <c r="O327" s="8"/>
      <c r="P327" s="8"/>
      <c r="Q327" s="10"/>
      <c r="R327" s="1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>
      <c r="A328" s="29">
        <f t="shared" si="64"/>
        <v>36104</v>
      </c>
      <c r="B328" s="45">
        <f>IFERROR(VLOOKUP(A328,'Цены менять  тут'!$A$1:$B$813,2,0),0)</f>
        <v>226.17</v>
      </c>
      <c r="C328" s="46">
        <f t="shared" si="69"/>
        <v>226.17</v>
      </c>
      <c r="D328" s="46">
        <f t="shared" si="61"/>
        <v>226.17</v>
      </c>
      <c r="E328" s="47">
        <f t="shared" si="62"/>
        <v>226.17</v>
      </c>
      <c r="F328" s="93"/>
      <c r="G328" s="65">
        <v>36104</v>
      </c>
      <c r="H328" s="27"/>
      <c r="I328" s="26">
        <f t="shared" si="58"/>
        <v>0</v>
      </c>
      <c r="J328" s="79">
        <v>169.63</v>
      </c>
      <c r="K328" s="13">
        <f t="shared" si="70"/>
        <v>0</v>
      </c>
      <c r="N328" s="8"/>
      <c r="O328" s="8"/>
      <c r="P328" s="8"/>
      <c r="Q328" s="10"/>
      <c r="R328" s="1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>
      <c r="A329" s="29">
        <f t="shared" si="64"/>
        <v>36105</v>
      </c>
      <c r="B329" s="45">
        <f>IFERROR(VLOOKUP(A329,'Цены менять  тут'!$A$1:$B$813,2,0),0)</f>
        <v>226.17</v>
      </c>
      <c r="C329" s="46">
        <f t="shared" si="69"/>
        <v>226.17</v>
      </c>
      <c r="D329" s="46">
        <f t="shared" si="61"/>
        <v>226.17</v>
      </c>
      <c r="E329" s="47">
        <f t="shared" si="62"/>
        <v>226.17</v>
      </c>
      <c r="F329" s="93"/>
      <c r="G329" s="65">
        <v>36105</v>
      </c>
      <c r="H329" s="27"/>
      <c r="I329" s="26">
        <f t="shared" si="58"/>
        <v>0</v>
      </c>
      <c r="J329" s="79">
        <v>169.63</v>
      </c>
      <c r="K329" s="13">
        <f t="shared" si="70"/>
        <v>0</v>
      </c>
      <c r="N329" s="8"/>
      <c r="O329" s="8"/>
      <c r="P329" s="8"/>
      <c r="Q329" s="10"/>
      <c r="R329" s="1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>
      <c r="A330" s="29"/>
      <c r="B330" s="45">
        <f>IFERROR(VLOOKUP(A330,'Цены менять  тут'!$A$1:$B$813,2,0),0)</f>
        <v>0</v>
      </c>
      <c r="C330" s="46"/>
      <c r="D330" s="46"/>
      <c r="E330" s="47"/>
      <c r="F330" s="28"/>
      <c r="G330" s="29"/>
      <c r="H330" s="27"/>
      <c r="I330" s="26">
        <f t="shared" si="58"/>
        <v>0</v>
      </c>
      <c r="J330" s="79">
        <f t="shared" si="63"/>
        <v>0</v>
      </c>
      <c r="K330" s="13">
        <f t="shared" si="70"/>
        <v>0</v>
      </c>
      <c r="N330" s="8"/>
      <c r="O330" s="8"/>
      <c r="P330" s="8"/>
      <c r="Q330" s="10"/>
      <c r="R330" s="1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>
      <c r="A331" s="29">
        <f t="shared" si="64"/>
        <v>37011</v>
      </c>
      <c r="B331" s="45">
        <f>IFERROR(VLOOKUP(A331,'Цены менять  тут'!$A$1:$B$813,2,0),0)</f>
        <v>131.02000000000001</v>
      </c>
      <c r="C331" s="46">
        <f t="shared" si="69"/>
        <v>131.02000000000001</v>
      </c>
      <c r="D331" s="46">
        <f t="shared" si="61"/>
        <v>131.02000000000001</v>
      </c>
      <c r="E331" s="47">
        <f t="shared" si="62"/>
        <v>131.02000000000001</v>
      </c>
      <c r="F331" s="28"/>
      <c r="G331" s="29">
        <v>37011</v>
      </c>
      <c r="H331" s="27"/>
      <c r="I331" s="26">
        <f t="shared" si="58"/>
        <v>0</v>
      </c>
      <c r="J331" s="79">
        <f t="shared" si="63"/>
        <v>131.02000000000001</v>
      </c>
      <c r="K331" s="13">
        <f t="shared" si="70"/>
        <v>0</v>
      </c>
      <c r="N331" s="8"/>
      <c r="O331" s="8"/>
      <c r="P331" s="8"/>
      <c r="Q331" s="10"/>
      <c r="R331" s="1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>
      <c r="A332" s="29">
        <f t="shared" si="64"/>
        <v>37012</v>
      </c>
      <c r="B332" s="45">
        <f>IFERROR(VLOOKUP(A332,'Цены менять  тут'!$A$1:$B$813,2,0),0)</f>
        <v>143.13</v>
      </c>
      <c r="C332" s="46">
        <f t="shared" si="69"/>
        <v>143.13</v>
      </c>
      <c r="D332" s="46">
        <f t="shared" si="61"/>
        <v>143.13</v>
      </c>
      <c r="E332" s="47">
        <f t="shared" si="62"/>
        <v>143.13</v>
      </c>
      <c r="F332" s="37"/>
      <c r="G332" s="29">
        <v>37012</v>
      </c>
      <c r="H332" s="27"/>
      <c r="I332" s="26">
        <f t="shared" si="58"/>
        <v>0</v>
      </c>
      <c r="J332" s="79">
        <f t="shared" si="63"/>
        <v>143.13</v>
      </c>
      <c r="K332" s="13">
        <f t="shared" si="70"/>
        <v>0</v>
      </c>
      <c r="N332" s="8"/>
      <c r="O332" s="8"/>
      <c r="P332" s="8"/>
      <c r="Q332" s="10"/>
      <c r="R332" s="1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>
      <c r="A333" s="29">
        <f t="shared" si="64"/>
        <v>37013</v>
      </c>
      <c r="B333" s="45">
        <f>IFERROR(VLOOKUP(A333,'Цены менять  тут'!$A$1:$B$813,2,0),0)</f>
        <v>131.02000000000001</v>
      </c>
      <c r="C333" s="46">
        <f t="shared" si="69"/>
        <v>131.02000000000001</v>
      </c>
      <c r="D333" s="46">
        <f t="shared" si="61"/>
        <v>131.02000000000001</v>
      </c>
      <c r="E333" s="47">
        <f t="shared" si="62"/>
        <v>131.02000000000001</v>
      </c>
      <c r="F333" s="28"/>
      <c r="G333" s="29">
        <v>37013</v>
      </c>
      <c r="H333" s="27"/>
      <c r="I333" s="26">
        <f t="shared" si="58"/>
        <v>0</v>
      </c>
      <c r="J333" s="79">
        <f t="shared" si="63"/>
        <v>131.02000000000001</v>
      </c>
      <c r="K333" s="13">
        <f t="shared" si="70"/>
        <v>0</v>
      </c>
      <c r="N333" s="8"/>
      <c r="O333" s="8"/>
      <c r="P333" s="8"/>
      <c r="Q333" s="10"/>
      <c r="R333" s="1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>
      <c r="A334" s="29">
        <f t="shared" si="64"/>
        <v>37014</v>
      </c>
      <c r="B334" s="45">
        <f>IFERROR(VLOOKUP(A334,'Цены менять  тут'!$A$1:$B$813,2,0),0)</f>
        <v>143.13</v>
      </c>
      <c r="C334" s="46">
        <f t="shared" si="69"/>
        <v>143.13</v>
      </c>
      <c r="D334" s="46">
        <f t="shared" si="61"/>
        <v>143.13</v>
      </c>
      <c r="E334" s="47">
        <f t="shared" si="62"/>
        <v>143.13</v>
      </c>
      <c r="F334" s="37"/>
      <c r="G334" s="29">
        <v>37014</v>
      </c>
      <c r="H334" s="27"/>
      <c r="I334" s="26">
        <f t="shared" si="58"/>
        <v>0</v>
      </c>
      <c r="J334" s="79">
        <f t="shared" si="63"/>
        <v>143.13</v>
      </c>
      <c r="K334" s="13">
        <f t="shared" si="70"/>
        <v>0</v>
      </c>
      <c r="N334" s="8"/>
      <c r="O334" s="8"/>
      <c r="P334" s="8"/>
      <c r="Q334" s="10"/>
      <c r="R334" s="1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>
      <c r="A335" s="29">
        <f t="shared" si="64"/>
        <v>37015</v>
      </c>
      <c r="B335" s="45">
        <f>IFERROR(VLOOKUP(A335,'Цены менять  тут'!$A$1:$B$813,2,0),0)</f>
        <v>134.41</v>
      </c>
      <c r="C335" s="46">
        <f t="shared" si="69"/>
        <v>134.41</v>
      </c>
      <c r="D335" s="46">
        <f t="shared" si="61"/>
        <v>134.41</v>
      </c>
      <c r="E335" s="47">
        <f t="shared" si="62"/>
        <v>134.41</v>
      </c>
      <c r="F335" s="28"/>
      <c r="G335" s="29">
        <v>37015</v>
      </c>
      <c r="H335" s="27"/>
      <c r="I335" s="26">
        <f t="shared" si="58"/>
        <v>0</v>
      </c>
      <c r="J335" s="79">
        <f t="shared" si="63"/>
        <v>134.41</v>
      </c>
      <c r="K335" s="13">
        <f t="shared" si="70"/>
        <v>0</v>
      </c>
      <c r="N335" s="8"/>
      <c r="O335" s="8"/>
      <c r="P335" s="8"/>
      <c r="Q335" s="10"/>
      <c r="R335" s="1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>
      <c r="A336" s="29">
        <f t="shared" si="64"/>
        <v>37016</v>
      </c>
      <c r="B336" s="45">
        <f>IFERROR(VLOOKUP(A336,'Цены менять  тут'!$A$1:$B$813,2,0),0)</f>
        <v>0</v>
      </c>
      <c r="C336" s="46">
        <f t="shared" si="69"/>
        <v>0</v>
      </c>
      <c r="D336" s="46">
        <f t="shared" si="61"/>
        <v>0</v>
      </c>
      <c r="E336" s="47">
        <f t="shared" si="62"/>
        <v>0</v>
      </c>
      <c r="F336" s="36"/>
      <c r="G336" s="35">
        <v>37016</v>
      </c>
      <c r="H336" s="27"/>
      <c r="I336" s="26">
        <f t="shared" si="58"/>
        <v>0</v>
      </c>
      <c r="J336" s="79">
        <f t="shared" si="63"/>
        <v>0</v>
      </c>
      <c r="K336" s="13">
        <f t="shared" si="70"/>
        <v>0</v>
      </c>
      <c r="N336" s="8"/>
      <c r="O336" s="8"/>
      <c r="P336" s="8"/>
      <c r="Q336" s="10"/>
      <c r="R336" s="1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>
      <c r="A337" s="29">
        <f t="shared" si="64"/>
        <v>37017</v>
      </c>
      <c r="B337" s="45">
        <f>IFERROR(VLOOKUP(A337,'Цены менять  тут'!$A$1:$B$813,2,0),0)</f>
        <v>0</v>
      </c>
      <c r="C337" s="46">
        <f t="shared" si="69"/>
        <v>0</v>
      </c>
      <c r="D337" s="46">
        <f t="shared" si="61"/>
        <v>0</v>
      </c>
      <c r="E337" s="47">
        <f t="shared" si="62"/>
        <v>0</v>
      </c>
      <c r="F337" s="28"/>
      <c r="G337" s="29">
        <v>37017</v>
      </c>
      <c r="H337" s="27"/>
      <c r="I337" s="26">
        <f t="shared" si="58"/>
        <v>0</v>
      </c>
      <c r="J337" s="79">
        <f t="shared" si="63"/>
        <v>0</v>
      </c>
      <c r="K337" s="13">
        <f t="shared" si="70"/>
        <v>0</v>
      </c>
      <c r="N337" s="8"/>
      <c r="O337" s="8"/>
      <c r="P337" s="8"/>
      <c r="Q337" s="10"/>
      <c r="R337" s="1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>
      <c r="A338" s="29">
        <f t="shared" si="64"/>
        <v>37018</v>
      </c>
      <c r="B338" s="45">
        <f>IFERROR(VLOOKUP(A338,'Цены менять  тут'!$A$1:$B$813,2,0),0)</f>
        <v>0</v>
      </c>
      <c r="C338" s="46">
        <f t="shared" ref="C338:C345" si="71">B338-(B338/$F$3*$F$1)</f>
        <v>0</v>
      </c>
      <c r="D338" s="46">
        <f t="shared" ref="D338:D345" si="72">B338-(B338/$F$3*$H$1)</f>
        <v>0</v>
      </c>
      <c r="E338" s="47">
        <f t="shared" ref="E338:E345" si="73">IF(F338=25%,D338,C338)</f>
        <v>0</v>
      </c>
      <c r="F338" s="28"/>
      <c r="G338" s="29">
        <v>37018</v>
      </c>
      <c r="H338" s="27"/>
      <c r="I338" s="26">
        <f t="shared" si="58"/>
        <v>0</v>
      </c>
      <c r="J338" s="79">
        <f t="shared" si="63"/>
        <v>0</v>
      </c>
      <c r="K338" s="13">
        <f t="shared" si="70"/>
        <v>0</v>
      </c>
      <c r="N338" s="8"/>
      <c r="O338" s="8"/>
      <c r="P338" s="8"/>
      <c r="Q338" s="10"/>
      <c r="R338" s="14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>
      <c r="A339" s="29"/>
      <c r="B339" s="45">
        <f>IFERROR(VLOOKUP(A339,'Цены менять  тут'!$A$1:$B$813,2,0),0)</f>
        <v>0</v>
      </c>
      <c r="C339" s="46">
        <f t="shared" si="71"/>
        <v>0</v>
      </c>
      <c r="D339" s="46">
        <f t="shared" si="72"/>
        <v>0</v>
      </c>
      <c r="E339" s="47">
        <f t="shared" si="73"/>
        <v>0</v>
      </c>
      <c r="F339" s="28"/>
      <c r="G339" s="29"/>
      <c r="H339" s="27"/>
      <c r="I339" s="26">
        <f t="shared" si="58"/>
        <v>0</v>
      </c>
      <c r="J339" s="79">
        <f t="shared" si="63"/>
        <v>0</v>
      </c>
      <c r="K339" s="13">
        <f t="shared" si="70"/>
        <v>0</v>
      </c>
      <c r="N339" s="8"/>
      <c r="O339" s="8"/>
      <c r="P339" s="8"/>
      <c r="Q339" s="10"/>
      <c r="R339" s="14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>
      <c r="A340" s="29">
        <v>40001</v>
      </c>
      <c r="B340" s="45">
        <f>IFERROR(VLOOKUP(A340,'Цены менять  тут'!$A$1:$B$813,2,0),0)</f>
        <v>187.89</v>
      </c>
      <c r="C340" s="46">
        <f t="shared" si="71"/>
        <v>187.89</v>
      </c>
      <c r="D340" s="46">
        <f t="shared" si="72"/>
        <v>187.89</v>
      </c>
      <c r="E340" s="47">
        <f t="shared" si="73"/>
        <v>187.89</v>
      </c>
      <c r="F340" s="28"/>
      <c r="G340" s="29">
        <v>4001</v>
      </c>
      <c r="H340" s="27"/>
      <c r="I340" s="26">
        <f t="shared" si="58"/>
        <v>0</v>
      </c>
      <c r="J340" s="79">
        <f t="shared" ref="J340:J345" si="74">E340</f>
        <v>187.89</v>
      </c>
      <c r="K340" s="13">
        <f t="shared" ref="K340:K345" si="75">J340*I340</f>
        <v>0</v>
      </c>
      <c r="N340" s="8"/>
      <c r="O340" s="8"/>
      <c r="P340" s="8"/>
      <c r="Q340" s="10"/>
      <c r="R340" s="14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>
      <c r="A341" s="29">
        <v>40002</v>
      </c>
      <c r="B341" s="45">
        <f>IFERROR(VLOOKUP(A341,'Цены менять  тут'!$A$1:$B$813,2,0),0)</f>
        <v>187.89</v>
      </c>
      <c r="C341" s="46">
        <f t="shared" si="71"/>
        <v>187.89</v>
      </c>
      <c r="D341" s="46">
        <f t="shared" si="72"/>
        <v>187.89</v>
      </c>
      <c r="E341" s="47">
        <f t="shared" si="73"/>
        <v>187.89</v>
      </c>
      <c r="F341" s="28"/>
      <c r="G341" s="29">
        <v>4002</v>
      </c>
      <c r="H341" s="27"/>
      <c r="I341" s="26">
        <f t="shared" si="58"/>
        <v>0</v>
      </c>
      <c r="J341" s="79">
        <f t="shared" si="74"/>
        <v>187.89</v>
      </c>
      <c r="K341" s="13">
        <f t="shared" si="75"/>
        <v>0</v>
      </c>
      <c r="N341" s="8"/>
      <c r="O341" s="8"/>
      <c r="P341" s="8"/>
      <c r="Q341" s="10"/>
      <c r="R341" s="1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>
      <c r="A342" s="29">
        <v>40003</v>
      </c>
      <c r="B342" s="45">
        <f>IFERROR(VLOOKUP(A342,'Цены менять  тут'!$A$1:$B$813,2,0),0)</f>
        <v>187.89</v>
      </c>
      <c r="C342" s="46">
        <f t="shared" si="71"/>
        <v>187.89</v>
      </c>
      <c r="D342" s="46">
        <f t="shared" si="72"/>
        <v>187.89</v>
      </c>
      <c r="E342" s="47">
        <f t="shared" si="73"/>
        <v>187.89</v>
      </c>
      <c r="F342" s="28"/>
      <c r="G342" s="29">
        <v>4003</v>
      </c>
      <c r="H342" s="27"/>
      <c r="I342" s="26">
        <f t="shared" si="58"/>
        <v>0</v>
      </c>
      <c r="J342" s="79">
        <f t="shared" si="74"/>
        <v>187.89</v>
      </c>
      <c r="K342" s="13">
        <f t="shared" si="75"/>
        <v>0</v>
      </c>
      <c r="N342" s="8"/>
      <c r="O342" s="8"/>
      <c r="P342" s="8"/>
      <c r="Q342" s="10"/>
      <c r="R342" s="14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>
      <c r="A343" s="29">
        <v>40004</v>
      </c>
      <c r="B343" s="45">
        <f>IFERROR(VLOOKUP(A343,'Цены менять  тут'!$A$1:$B$813,2,0),0)</f>
        <v>187.89</v>
      </c>
      <c r="C343" s="46">
        <f t="shared" si="71"/>
        <v>187.89</v>
      </c>
      <c r="D343" s="46">
        <f t="shared" si="72"/>
        <v>187.89</v>
      </c>
      <c r="E343" s="47">
        <f t="shared" si="73"/>
        <v>187.89</v>
      </c>
      <c r="F343" s="28"/>
      <c r="G343" s="29">
        <v>4004</v>
      </c>
      <c r="H343" s="27"/>
      <c r="I343" s="26">
        <f t="shared" si="58"/>
        <v>0</v>
      </c>
      <c r="J343" s="79">
        <f t="shared" si="74"/>
        <v>187.89</v>
      </c>
      <c r="K343" s="13">
        <f t="shared" si="75"/>
        <v>0</v>
      </c>
      <c r="N343" s="8"/>
      <c r="O343" s="8"/>
      <c r="P343" s="8"/>
      <c r="Q343" s="10"/>
      <c r="R343" s="14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>
      <c r="A344" s="29">
        <v>40005</v>
      </c>
      <c r="B344" s="45">
        <f>IFERROR(VLOOKUP(A344,'Цены менять  тут'!$A$1:$B$813,2,0),0)</f>
        <v>187.89</v>
      </c>
      <c r="C344" s="46">
        <f t="shared" si="71"/>
        <v>187.89</v>
      </c>
      <c r="D344" s="46">
        <f t="shared" si="72"/>
        <v>187.89</v>
      </c>
      <c r="E344" s="47">
        <f t="shared" si="73"/>
        <v>187.89</v>
      </c>
      <c r="F344" s="28"/>
      <c r="G344" s="29">
        <v>4005</v>
      </c>
      <c r="H344" s="27"/>
      <c r="I344" s="26">
        <f t="shared" si="58"/>
        <v>0</v>
      </c>
      <c r="J344" s="79">
        <f t="shared" si="74"/>
        <v>187.89</v>
      </c>
      <c r="K344" s="13">
        <f t="shared" si="75"/>
        <v>0</v>
      </c>
      <c r="N344" s="8"/>
      <c r="O344" s="8"/>
      <c r="P344" s="8"/>
      <c r="Q344" s="10"/>
      <c r="R344" s="14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2.75" customHeight="1">
      <c r="A345" s="29"/>
      <c r="B345" s="45">
        <f>IFERROR(VLOOKUP(A345,'Цены менять  тут'!$A$1:$B$813,2,0),0)</f>
        <v>0</v>
      </c>
      <c r="C345" s="46">
        <f t="shared" si="71"/>
        <v>0</v>
      </c>
      <c r="D345" s="46">
        <f t="shared" si="72"/>
        <v>0</v>
      </c>
      <c r="E345" s="47">
        <f t="shared" si="73"/>
        <v>0</v>
      </c>
      <c r="F345" s="28"/>
      <c r="G345" s="29"/>
      <c r="H345" s="27"/>
      <c r="I345" s="26">
        <f t="shared" si="58"/>
        <v>0</v>
      </c>
      <c r="J345" s="79">
        <f t="shared" si="74"/>
        <v>0</v>
      </c>
      <c r="K345" s="13">
        <f t="shared" si="75"/>
        <v>0</v>
      </c>
      <c r="N345" s="8"/>
      <c r="O345" s="8"/>
      <c r="P345" s="8"/>
      <c r="Q345" s="10"/>
      <c r="R345" s="14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>
      <c r="A346" s="29">
        <f t="shared" si="64"/>
        <v>40021</v>
      </c>
      <c r="B346" s="45">
        <f>IFERROR(VLOOKUP(A346,'Цены менять  тут'!$A$1:$B$813,2,0),0)</f>
        <v>131.66</v>
      </c>
      <c r="C346" s="46">
        <f t="shared" si="69"/>
        <v>131.66</v>
      </c>
      <c r="D346" s="46">
        <f t="shared" si="61"/>
        <v>131.66</v>
      </c>
      <c r="E346" s="47">
        <f t="shared" si="62"/>
        <v>131.66</v>
      </c>
      <c r="F346" s="28"/>
      <c r="G346" s="29">
        <v>40021</v>
      </c>
      <c r="H346" s="27"/>
      <c r="I346" s="26">
        <f t="shared" si="58"/>
        <v>0</v>
      </c>
      <c r="J346" s="79">
        <f t="shared" si="63"/>
        <v>131.66</v>
      </c>
      <c r="K346" s="13">
        <f t="shared" si="70"/>
        <v>0</v>
      </c>
      <c r="N346" s="8"/>
      <c r="O346" s="8"/>
      <c r="P346" s="8"/>
      <c r="Q346" s="10"/>
      <c r="R346" s="1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>
      <c r="A347" s="29">
        <f t="shared" si="64"/>
        <v>40022</v>
      </c>
      <c r="B347" s="45">
        <f>IFERROR(VLOOKUP(A347,'Цены менять  тут'!$A$1:$B$813,2,0),0)</f>
        <v>137.85</v>
      </c>
      <c r="C347" s="46">
        <f t="shared" si="69"/>
        <v>137.85</v>
      </c>
      <c r="D347" s="46">
        <f t="shared" si="61"/>
        <v>137.85</v>
      </c>
      <c r="E347" s="47">
        <f t="shared" si="62"/>
        <v>137.85</v>
      </c>
      <c r="F347" s="28"/>
      <c r="G347" s="29">
        <v>40022</v>
      </c>
      <c r="H347" s="27"/>
      <c r="I347" s="26">
        <f t="shared" si="58"/>
        <v>0</v>
      </c>
      <c r="J347" s="79">
        <f t="shared" si="63"/>
        <v>137.85</v>
      </c>
      <c r="K347" s="13">
        <f t="shared" si="70"/>
        <v>0</v>
      </c>
      <c r="N347" s="8"/>
      <c r="O347" s="8"/>
      <c r="P347" s="8"/>
      <c r="Q347" s="10"/>
      <c r="R347" s="14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>
      <c r="A348" s="29">
        <f t="shared" si="64"/>
        <v>40023</v>
      </c>
      <c r="B348" s="45">
        <f>IFERROR(VLOOKUP(A348,'Цены менять  тут'!$A$1:$B$813,2,0),0)</f>
        <v>137.85</v>
      </c>
      <c r="C348" s="46">
        <f t="shared" si="69"/>
        <v>137.85</v>
      </c>
      <c r="D348" s="46">
        <f t="shared" si="61"/>
        <v>137.85</v>
      </c>
      <c r="E348" s="47">
        <f t="shared" si="62"/>
        <v>137.85</v>
      </c>
      <c r="F348" s="28"/>
      <c r="G348" s="29">
        <v>40023</v>
      </c>
      <c r="H348" s="27"/>
      <c r="I348" s="26">
        <f t="shared" si="58"/>
        <v>0</v>
      </c>
      <c r="J348" s="79">
        <f t="shared" si="63"/>
        <v>137.85</v>
      </c>
      <c r="K348" s="13">
        <f t="shared" si="70"/>
        <v>0</v>
      </c>
      <c r="N348" s="8"/>
      <c r="O348" s="8"/>
      <c r="P348" s="8"/>
      <c r="Q348" s="10"/>
      <c r="R348" s="14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>
      <c r="A349" s="29">
        <f t="shared" si="64"/>
        <v>40024</v>
      </c>
      <c r="B349" s="45">
        <f>IFERROR(VLOOKUP(A349,'Цены менять  тут'!$A$1:$B$813,2,0),0)</f>
        <v>137.85</v>
      </c>
      <c r="C349" s="46">
        <f t="shared" si="69"/>
        <v>137.85</v>
      </c>
      <c r="D349" s="46">
        <f t="shared" si="61"/>
        <v>137.85</v>
      </c>
      <c r="E349" s="47">
        <f t="shared" si="62"/>
        <v>137.85</v>
      </c>
      <c r="F349" s="28"/>
      <c r="G349" s="29">
        <v>40024</v>
      </c>
      <c r="H349" s="27"/>
      <c r="I349" s="26">
        <f t="shared" ref="I349:I412" si="76">H349*2.9</f>
        <v>0</v>
      </c>
      <c r="J349" s="79">
        <f t="shared" si="63"/>
        <v>137.85</v>
      </c>
      <c r="K349" s="13">
        <f t="shared" si="70"/>
        <v>0</v>
      </c>
      <c r="N349" s="8"/>
      <c r="O349" s="8"/>
      <c r="P349" s="8"/>
      <c r="Q349" s="10"/>
      <c r="R349" s="14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>
      <c r="A350" s="29">
        <f t="shared" si="64"/>
        <v>40025</v>
      </c>
      <c r="B350" s="45">
        <f>IFERROR(VLOOKUP(A350,'Цены менять  тут'!$A$1:$B$813,2,0),0)</f>
        <v>137.85</v>
      </c>
      <c r="C350" s="46">
        <f t="shared" si="69"/>
        <v>137.85</v>
      </c>
      <c r="D350" s="46">
        <f t="shared" si="61"/>
        <v>137.85</v>
      </c>
      <c r="E350" s="47">
        <f t="shared" si="62"/>
        <v>137.85</v>
      </c>
      <c r="F350" s="28"/>
      <c r="G350" s="29">
        <v>40025</v>
      </c>
      <c r="H350" s="27"/>
      <c r="I350" s="26">
        <f t="shared" si="76"/>
        <v>0</v>
      </c>
      <c r="J350" s="79">
        <f t="shared" si="63"/>
        <v>137.85</v>
      </c>
      <c r="K350" s="13">
        <f t="shared" si="70"/>
        <v>0</v>
      </c>
      <c r="N350" s="8"/>
      <c r="O350" s="8"/>
      <c r="P350" s="8"/>
      <c r="Q350" s="10"/>
      <c r="R350" s="14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>
      <c r="A351" s="29"/>
      <c r="B351" s="45">
        <f>IFERROR(VLOOKUP(A351,'Цены менять  тут'!$A$1:$B$813,2,0),0)</f>
        <v>0</v>
      </c>
      <c r="C351" s="46"/>
      <c r="D351" s="46"/>
      <c r="E351" s="47"/>
      <c r="F351" s="28"/>
      <c r="G351" s="29"/>
      <c r="H351" s="27"/>
      <c r="I351" s="26">
        <f t="shared" si="76"/>
        <v>0</v>
      </c>
      <c r="J351" s="79">
        <f t="shared" si="63"/>
        <v>0</v>
      </c>
      <c r="K351" s="13">
        <f t="shared" si="70"/>
        <v>0</v>
      </c>
      <c r="N351" s="8"/>
      <c r="O351" s="8"/>
      <c r="P351" s="8"/>
      <c r="Q351" s="10"/>
      <c r="R351" s="1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>
      <c r="A352" s="29">
        <f t="shared" si="64"/>
        <v>40103</v>
      </c>
      <c r="B352" s="45">
        <f>IFERROR(VLOOKUP(A352,'Цены менять  тут'!$A$1:$B$813,2,0),0)</f>
        <v>159.77000000000001</v>
      </c>
      <c r="C352" s="46">
        <f t="shared" si="69"/>
        <v>159.77000000000001</v>
      </c>
      <c r="D352" s="46">
        <f t="shared" si="61"/>
        <v>159.77000000000001</v>
      </c>
      <c r="E352" s="47">
        <f t="shared" si="62"/>
        <v>159.77000000000001</v>
      </c>
      <c r="F352" s="28"/>
      <c r="G352" s="29">
        <v>40103</v>
      </c>
      <c r="H352" s="27"/>
      <c r="I352" s="26">
        <f t="shared" si="76"/>
        <v>0</v>
      </c>
      <c r="J352" s="79">
        <f t="shared" si="63"/>
        <v>159.77000000000001</v>
      </c>
      <c r="K352" s="13">
        <f t="shared" si="70"/>
        <v>0</v>
      </c>
      <c r="N352" s="8"/>
      <c r="O352" s="8"/>
      <c r="P352" s="8"/>
      <c r="Q352" s="10"/>
      <c r="R352" s="14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>
      <c r="A353" s="29">
        <f t="shared" si="64"/>
        <v>40105</v>
      </c>
      <c r="B353" s="45">
        <f>IFERROR(VLOOKUP(A353,'Цены менять  тут'!$A$1:$B$813,2,0),0)</f>
        <v>159.77000000000001</v>
      </c>
      <c r="C353" s="46">
        <f t="shared" si="69"/>
        <v>159.77000000000001</v>
      </c>
      <c r="D353" s="46">
        <f t="shared" si="61"/>
        <v>159.77000000000001</v>
      </c>
      <c r="E353" s="47">
        <f t="shared" si="62"/>
        <v>159.77000000000001</v>
      </c>
      <c r="F353" s="28"/>
      <c r="G353" s="29">
        <v>40105</v>
      </c>
      <c r="H353" s="27"/>
      <c r="I353" s="26">
        <f t="shared" si="76"/>
        <v>0</v>
      </c>
      <c r="J353" s="79">
        <f t="shared" si="63"/>
        <v>159.77000000000001</v>
      </c>
      <c r="K353" s="13">
        <f t="shared" si="70"/>
        <v>0</v>
      </c>
      <c r="N353" s="8"/>
      <c r="O353" s="8"/>
      <c r="P353" s="8"/>
      <c r="Q353" s="10"/>
      <c r="R353" s="14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>
      <c r="A354" s="29">
        <f t="shared" si="64"/>
        <v>40106</v>
      </c>
      <c r="B354" s="45">
        <f>IFERROR(VLOOKUP(A354,'Цены менять  тут'!$A$1:$B$813,2,0),0)</f>
        <v>159.77000000000001</v>
      </c>
      <c r="C354" s="46">
        <f t="shared" si="69"/>
        <v>159.77000000000001</v>
      </c>
      <c r="D354" s="46">
        <f t="shared" si="61"/>
        <v>159.77000000000001</v>
      </c>
      <c r="E354" s="47">
        <f t="shared" si="62"/>
        <v>159.77000000000001</v>
      </c>
      <c r="F354" s="28"/>
      <c r="G354" s="29">
        <v>40106</v>
      </c>
      <c r="H354" s="27"/>
      <c r="I354" s="26">
        <f t="shared" si="76"/>
        <v>0</v>
      </c>
      <c r="J354" s="79">
        <f t="shared" si="63"/>
        <v>159.77000000000001</v>
      </c>
      <c r="K354" s="13">
        <f t="shared" si="70"/>
        <v>0</v>
      </c>
      <c r="N354" s="8"/>
      <c r="O354" s="8"/>
      <c r="P354" s="8"/>
      <c r="Q354" s="10"/>
      <c r="R354" s="14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>
      <c r="A355" s="29">
        <f t="shared" si="64"/>
        <v>40107</v>
      </c>
      <c r="B355" s="45">
        <f>IFERROR(VLOOKUP(A355,'Цены менять  тут'!$A$1:$B$813,2,0),0)</f>
        <v>159.77000000000001</v>
      </c>
      <c r="C355" s="46">
        <f t="shared" si="69"/>
        <v>159.77000000000001</v>
      </c>
      <c r="D355" s="46">
        <f t="shared" si="61"/>
        <v>159.77000000000001</v>
      </c>
      <c r="E355" s="47">
        <f t="shared" si="62"/>
        <v>159.77000000000001</v>
      </c>
      <c r="F355" s="28"/>
      <c r="G355" s="29">
        <v>40107</v>
      </c>
      <c r="H355" s="27"/>
      <c r="I355" s="26">
        <f t="shared" si="76"/>
        <v>0</v>
      </c>
      <c r="J355" s="79">
        <f t="shared" si="63"/>
        <v>159.77000000000001</v>
      </c>
      <c r="K355" s="13">
        <f t="shared" si="70"/>
        <v>0</v>
      </c>
      <c r="N355" s="8"/>
      <c r="O355" s="8"/>
      <c r="P355" s="8"/>
      <c r="Q355" s="10"/>
      <c r="R355" s="1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>
      <c r="A356" s="29">
        <f t="shared" si="64"/>
        <v>40108</v>
      </c>
      <c r="B356" s="45">
        <f>IFERROR(VLOOKUP(A356,'Цены менять  тут'!$A$1:$B$813,2,0),0)</f>
        <v>159.77000000000001</v>
      </c>
      <c r="C356" s="46">
        <f t="shared" si="69"/>
        <v>159.77000000000001</v>
      </c>
      <c r="D356" s="46">
        <f t="shared" si="61"/>
        <v>159.77000000000001</v>
      </c>
      <c r="E356" s="47">
        <f t="shared" si="62"/>
        <v>159.77000000000001</v>
      </c>
      <c r="F356" s="28"/>
      <c r="G356" s="29">
        <v>40108</v>
      </c>
      <c r="H356" s="27"/>
      <c r="I356" s="26">
        <f t="shared" si="76"/>
        <v>0</v>
      </c>
      <c r="J356" s="79">
        <f t="shared" si="63"/>
        <v>159.77000000000001</v>
      </c>
      <c r="K356" s="13">
        <f t="shared" si="70"/>
        <v>0</v>
      </c>
      <c r="N356" s="8"/>
      <c r="O356" s="8"/>
      <c r="P356" s="8"/>
      <c r="Q356" s="10"/>
      <c r="R356" s="1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>
      <c r="A357" s="29"/>
      <c r="B357" s="45">
        <f>IFERROR(VLOOKUP(A357,'Цены менять  тут'!$A$1:$B$813,2,0),0)</f>
        <v>0</v>
      </c>
      <c r="C357" s="46"/>
      <c r="D357" s="46"/>
      <c r="E357" s="47"/>
      <c r="F357" s="28"/>
      <c r="G357" s="29"/>
      <c r="H357" s="27"/>
      <c r="I357" s="26">
        <f t="shared" si="76"/>
        <v>0</v>
      </c>
      <c r="J357" s="79">
        <f t="shared" si="63"/>
        <v>0</v>
      </c>
      <c r="K357" s="13">
        <f t="shared" si="70"/>
        <v>0</v>
      </c>
      <c r="N357" s="8"/>
      <c r="O357" s="8"/>
      <c r="P357" s="8"/>
      <c r="Q357" s="10"/>
      <c r="R357" s="14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>
      <c r="A358" s="29">
        <f t="shared" si="64"/>
        <v>40441</v>
      </c>
      <c r="B358" s="45">
        <f>IFERROR(VLOOKUP(A358,'Цены менять  тут'!$A$1:$B$813,2,0),0)</f>
        <v>209.04</v>
      </c>
      <c r="C358" s="46">
        <f t="shared" si="69"/>
        <v>209.04</v>
      </c>
      <c r="D358" s="46">
        <f t="shared" si="61"/>
        <v>209.04</v>
      </c>
      <c r="E358" s="47">
        <f t="shared" si="62"/>
        <v>209.04</v>
      </c>
      <c r="F358" s="36"/>
      <c r="G358" s="35">
        <v>40441</v>
      </c>
      <c r="H358" s="27"/>
      <c r="I358" s="26">
        <f t="shared" si="76"/>
        <v>0</v>
      </c>
      <c r="J358" s="79">
        <f t="shared" si="63"/>
        <v>209.04</v>
      </c>
      <c r="K358" s="13">
        <f t="shared" si="70"/>
        <v>0</v>
      </c>
      <c r="N358" s="8"/>
      <c r="O358" s="8"/>
      <c r="P358" s="8"/>
      <c r="Q358" s="10"/>
      <c r="R358" s="14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>
      <c r="A359" s="29">
        <f t="shared" si="64"/>
        <v>40442</v>
      </c>
      <c r="B359" s="45">
        <f>IFERROR(VLOOKUP(A359,'Цены менять  тут'!$A$1:$B$813,2,0),0)</f>
        <v>0</v>
      </c>
      <c r="C359" s="46"/>
      <c r="D359" s="46"/>
      <c r="E359" s="47">
        <f t="shared" si="62"/>
        <v>0</v>
      </c>
      <c r="F359" s="36"/>
      <c r="G359" s="35">
        <v>40442</v>
      </c>
      <c r="H359" s="27"/>
      <c r="I359" s="26">
        <f t="shared" si="76"/>
        <v>0</v>
      </c>
      <c r="J359" s="79">
        <f t="shared" si="63"/>
        <v>0</v>
      </c>
      <c r="K359" s="13">
        <f t="shared" si="70"/>
        <v>0</v>
      </c>
      <c r="N359" s="8"/>
      <c r="O359" s="8"/>
      <c r="P359" s="8"/>
      <c r="Q359" s="10"/>
      <c r="R359" s="14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>
      <c r="A360" s="29">
        <f t="shared" si="64"/>
        <v>40443</v>
      </c>
      <c r="B360" s="45">
        <f>IFERROR(VLOOKUP(A360,'Цены менять  тут'!$A$1:$B$813,2,0),0)</f>
        <v>209.04</v>
      </c>
      <c r="C360" s="46">
        <f t="shared" si="69"/>
        <v>209.04</v>
      </c>
      <c r="D360" s="46">
        <f t="shared" si="61"/>
        <v>209.04</v>
      </c>
      <c r="E360" s="47">
        <f t="shared" si="62"/>
        <v>209.04</v>
      </c>
      <c r="F360" s="36"/>
      <c r="G360" s="35">
        <v>40443</v>
      </c>
      <c r="H360" s="27"/>
      <c r="I360" s="26">
        <f t="shared" si="76"/>
        <v>0</v>
      </c>
      <c r="J360" s="79">
        <f t="shared" si="63"/>
        <v>209.04</v>
      </c>
      <c r="K360" s="13">
        <f t="shared" si="70"/>
        <v>0</v>
      </c>
      <c r="N360" s="8"/>
      <c r="O360" s="8"/>
      <c r="P360" s="8"/>
      <c r="Q360" s="10"/>
      <c r="R360" s="14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>
      <c r="A361" s="29">
        <f t="shared" si="64"/>
        <v>40444</v>
      </c>
      <c r="B361" s="45">
        <f>IFERROR(VLOOKUP(A361,'Цены менять  тут'!$A$1:$B$813,2,0),0)</f>
        <v>209.04</v>
      </c>
      <c r="C361" s="46">
        <f t="shared" si="69"/>
        <v>209.04</v>
      </c>
      <c r="D361" s="46">
        <f t="shared" si="61"/>
        <v>209.04</v>
      </c>
      <c r="E361" s="47">
        <f t="shared" si="62"/>
        <v>209.04</v>
      </c>
      <c r="F361" s="36"/>
      <c r="G361" s="35">
        <v>40444</v>
      </c>
      <c r="H361" s="27"/>
      <c r="I361" s="26">
        <f t="shared" si="76"/>
        <v>0</v>
      </c>
      <c r="J361" s="79">
        <f t="shared" si="63"/>
        <v>209.04</v>
      </c>
      <c r="K361" s="13">
        <f t="shared" si="70"/>
        <v>0</v>
      </c>
      <c r="N361" s="8"/>
      <c r="O361" s="8"/>
      <c r="P361" s="8"/>
      <c r="Q361" s="10"/>
      <c r="R361" s="1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>
      <c r="A362" s="29">
        <f t="shared" si="64"/>
        <v>40445</v>
      </c>
      <c r="B362" s="45">
        <f>IFERROR(VLOOKUP(A362,'Цены менять  тут'!$A$1:$B$813,2,0),0)</f>
        <v>209.04</v>
      </c>
      <c r="C362" s="46">
        <f t="shared" si="69"/>
        <v>209.04</v>
      </c>
      <c r="D362" s="46">
        <f t="shared" si="61"/>
        <v>209.04</v>
      </c>
      <c r="E362" s="47">
        <f t="shared" si="62"/>
        <v>209.04</v>
      </c>
      <c r="F362" s="36"/>
      <c r="G362" s="35">
        <v>40445</v>
      </c>
      <c r="H362" s="27"/>
      <c r="I362" s="26">
        <f t="shared" si="76"/>
        <v>0</v>
      </c>
      <c r="J362" s="79">
        <f t="shared" si="63"/>
        <v>209.04</v>
      </c>
      <c r="K362" s="13">
        <f t="shared" si="70"/>
        <v>0</v>
      </c>
      <c r="N362" s="8"/>
      <c r="O362" s="8"/>
      <c r="P362" s="8"/>
      <c r="Q362" s="10"/>
      <c r="R362" s="14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>
      <c r="A363" s="29"/>
      <c r="B363" s="45">
        <f>IFERROR(VLOOKUP(A363,'Цены менять  тут'!$A$1:$B$813,2,0),0)</f>
        <v>0</v>
      </c>
      <c r="C363" s="46"/>
      <c r="D363" s="46"/>
      <c r="E363" s="47"/>
      <c r="F363" s="28"/>
      <c r="G363" s="29"/>
      <c r="H363" s="27"/>
      <c r="I363" s="26">
        <f t="shared" si="76"/>
        <v>0</v>
      </c>
      <c r="J363" s="79">
        <f t="shared" si="63"/>
        <v>0</v>
      </c>
      <c r="K363" s="13">
        <f t="shared" si="70"/>
        <v>0</v>
      </c>
      <c r="N363" s="8"/>
      <c r="O363" s="8"/>
      <c r="P363" s="8"/>
      <c r="Q363" s="10"/>
      <c r="R363" s="14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>
      <c r="A364" s="29">
        <f t="shared" si="64"/>
        <v>40511</v>
      </c>
      <c r="B364" s="45">
        <f>IFERROR(VLOOKUP(A364,'Цены менять  тут'!$A$1:$B$813,2,0),0)</f>
        <v>0</v>
      </c>
      <c r="C364" s="46"/>
      <c r="D364" s="46"/>
      <c r="E364" s="47">
        <f t="shared" si="62"/>
        <v>0</v>
      </c>
      <c r="F364" s="28"/>
      <c r="G364" s="29">
        <v>40511</v>
      </c>
      <c r="H364" s="27"/>
      <c r="I364" s="26">
        <f t="shared" si="76"/>
        <v>0</v>
      </c>
      <c r="J364" s="79">
        <f t="shared" si="63"/>
        <v>0</v>
      </c>
      <c r="K364" s="13">
        <f t="shared" si="70"/>
        <v>0</v>
      </c>
      <c r="N364" s="8"/>
      <c r="O364" s="8"/>
      <c r="P364" s="8"/>
      <c r="Q364" s="10"/>
      <c r="R364" s="14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>
      <c r="A365" s="29">
        <f t="shared" si="64"/>
        <v>40512</v>
      </c>
      <c r="B365" s="45">
        <f>IFERROR(VLOOKUP(A365,'Цены менять  тут'!$A$1:$B$813,2,0),0)</f>
        <v>135</v>
      </c>
      <c r="C365" s="46">
        <f t="shared" si="69"/>
        <v>135</v>
      </c>
      <c r="D365" s="46">
        <f t="shared" si="61"/>
        <v>135</v>
      </c>
      <c r="E365" s="47">
        <f t="shared" si="62"/>
        <v>135</v>
      </c>
      <c r="F365" s="36"/>
      <c r="G365" s="35">
        <v>40512</v>
      </c>
      <c r="H365" s="27"/>
      <c r="I365" s="26">
        <f t="shared" si="76"/>
        <v>0</v>
      </c>
      <c r="J365" s="90">
        <v>135</v>
      </c>
      <c r="K365" s="13">
        <f t="shared" si="70"/>
        <v>0</v>
      </c>
      <c r="N365" s="8"/>
      <c r="O365" s="8"/>
      <c r="P365" s="8"/>
      <c r="Q365" s="10"/>
      <c r="R365" s="14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>
      <c r="A366" s="29">
        <f t="shared" si="64"/>
        <v>40513</v>
      </c>
      <c r="B366" s="45">
        <f>IFERROR(VLOOKUP(A366,'Цены менять  тут'!$A$1:$B$813,2,0),0)</f>
        <v>0</v>
      </c>
      <c r="C366" s="46"/>
      <c r="D366" s="46"/>
      <c r="E366" s="47">
        <f t="shared" si="62"/>
        <v>0</v>
      </c>
      <c r="F366" s="28"/>
      <c r="G366" s="29">
        <v>40513</v>
      </c>
      <c r="H366" s="27"/>
      <c r="I366" s="26">
        <f t="shared" si="76"/>
        <v>0</v>
      </c>
      <c r="J366" s="79">
        <f t="shared" si="63"/>
        <v>0</v>
      </c>
      <c r="K366" s="13">
        <f t="shared" si="70"/>
        <v>0</v>
      </c>
      <c r="N366" s="8"/>
      <c r="O366" s="8"/>
      <c r="P366" s="8"/>
      <c r="Q366" s="10"/>
      <c r="R366" s="1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>
      <c r="A367" s="29">
        <f t="shared" si="64"/>
        <v>40514</v>
      </c>
      <c r="B367" s="45">
        <f>IFERROR(VLOOKUP(A367,'Цены менять  тут'!$A$1:$B$813,2,0),0)</f>
        <v>0</v>
      </c>
      <c r="C367" s="46"/>
      <c r="D367" s="46"/>
      <c r="E367" s="47">
        <f t="shared" si="62"/>
        <v>0</v>
      </c>
      <c r="F367" s="28"/>
      <c r="G367" s="29">
        <v>40514</v>
      </c>
      <c r="H367" s="27"/>
      <c r="I367" s="26">
        <f t="shared" si="76"/>
        <v>0</v>
      </c>
      <c r="J367" s="79">
        <f t="shared" si="63"/>
        <v>0</v>
      </c>
      <c r="K367" s="13">
        <f t="shared" si="70"/>
        <v>0</v>
      </c>
      <c r="N367" s="8"/>
      <c r="O367" s="8"/>
      <c r="P367" s="8"/>
      <c r="Q367" s="10"/>
      <c r="R367" s="14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>
      <c r="A368" s="29"/>
      <c r="B368" s="45">
        <f>IFERROR(VLOOKUP(A368,'Цены менять  тут'!$A$1:$B$813,2,0),0)</f>
        <v>0</v>
      </c>
      <c r="C368" s="46"/>
      <c r="D368" s="46"/>
      <c r="E368" s="47"/>
      <c r="F368" s="28"/>
      <c r="G368" s="29"/>
      <c r="H368" s="27"/>
      <c r="I368" s="26">
        <f t="shared" si="76"/>
        <v>0</v>
      </c>
      <c r="J368" s="79">
        <f t="shared" si="63"/>
        <v>0</v>
      </c>
      <c r="K368" s="13">
        <f t="shared" si="70"/>
        <v>0</v>
      </c>
      <c r="N368" s="8"/>
      <c r="O368" s="8"/>
      <c r="P368" s="8"/>
      <c r="Q368" s="10"/>
      <c r="R368" s="14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>
      <c r="A369" s="29">
        <f t="shared" si="64"/>
        <v>40881</v>
      </c>
      <c r="B369" s="45">
        <f>IFERROR(VLOOKUP(A369,'Цены менять  тут'!$A$1:$B$813,2,0),0)</f>
        <v>193.53</v>
      </c>
      <c r="C369" s="46">
        <f t="shared" si="69"/>
        <v>193.53</v>
      </c>
      <c r="D369" s="46">
        <f t="shared" si="61"/>
        <v>193.53</v>
      </c>
      <c r="E369" s="47">
        <f t="shared" si="62"/>
        <v>193.53</v>
      </c>
      <c r="F369" s="28"/>
      <c r="G369" s="29">
        <v>40881</v>
      </c>
      <c r="H369" s="27"/>
      <c r="I369" s="26">
        <f t="shared" si="76"/>
        <v>0</v>
      </c>
      <c r="J369" s="79">
        <f t="shared" si="63"/>
        <v>193.53</v>
      </c>
      <c r="K369" s="13">
        <f t="shared" si="70"/>
        <v>0</v>
      </c>
      <c r="N369" s="8"/>
      <c r="O369" s="8"/>
      <c r="P369" s="8"/>
      <c r="Q369" s="10"/>
      <c r="R369" s="14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>
      <c r="A370" s="29">
        <f t="shared" si="64"/>
        <v>40882</v>
      </c>
      <c r="B370" s="45">
        <f>IFERROR(VLOOKUP(A370,'Цены менять  тут'!$A$1:$B$813,2,0),0)</f>
        <v>193.53</v>
      </c>
      <c r="C370" s="46">
        <f t="shared" si="69"/>
        <v>193.53</v>
      </c>
      <c r="D370" s="46">
        <f t="shared" si="61"/>
        <v>193.53</v>
      </c>
      <c r="E370" s="47">
        <f t="shared" si="62"/>
        <v>193.53</v>
      </c>
      <c r="F370" s="28"/>
      <c r="G370" s="29">
        <v>40882</v>
      </c>
      <c r="H370" s="27"/>
      <c r="I370" s="26">
        <f t="shared" si="76"/>
        <v>0</v>
      </c>
      <c r="J370" s="79">
        <f t="shared" si="63"/>
        <v>193.53</v>
      </c>
      <c r="K370" s="13">
        <f t="shared" si="70"/>
        <v>0</v>
      </c>
      <c r="N370" s="8"/>
      <c r="O370" s="8"/>
      <c r="P370" s="8"/>
      <c r="Q370" s="10"/>
      <c r="R370" s="14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>
      <c r="A371" s="29">
        <f t="shared" si="64"/>
        <v>40883</v>
      </c>
      <c r="B371" s="45">
        <f>IFERROR(VLOOKUP(A371,'Цены менять  тут'!$A$1:$B$813,2,0),0)</f>
        <v>193.53</v>
      </c>
      <c r="C371" s="46">
        <f t="shared" si="69"/>
        <v>193.53</v>
      </c>
      <c r="D371" s="46">
        <f t="shared" si="61"/>
        <v>193.53</v>
      </c>
      <c r="E371" s="47">
        <f t="shared" si="62"/>
        <v>193.53</v>
      </c>
      <c r="F371" s="39"/>
      <c r="G371" s="29">
        <v>40883</v>
      </c>
      <c r="H371" s="27"/>
      <c r="I371" s="26">
        <f t="shared" si="76"/>
        <v>0</v>
      </c>
      <c r="J371" s="79">
        <f t="shared" si="63"/>
        <v>193.53</v>
      </c>
      <c r="K371" s="13">
        <f t="shared" si="70"/>
        <v>0</v>
      </c>
      <c r="N371" s="8"/>
      <c r="O371" s="8"/>
      <c r="P371" s="8"/>
      <c r="Q371" s="10"/>
      <c r="R371" s="14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>
      <c r="A372" s="29"/>
      <c r="B372" s="45">
        <f>IFERROR(VLOOKUP(A372,'Цены менять  тут'!$A$1:$B$813,2,0),0)</f>
        <v>0</v>
      </c>
      <c r="C372" s="46"/>
      <c r="D372" s="46"/>
      <c r="E372" s="47"/>
      <c r="F372" s="28"/>
      <c r="G372" s="29"/>
      <c r="H372" s="27"/>
      <c r="I372" s="26">
        <f t="shared" si="76"/>
        <v>0</v>
      </c>
      <c r="J372" s="79">
        <f t="shared" si="63"/>
        <v>0</v>
      </c>
      <c r="K372" s="13">
        <f t="shared" si="70"/>
        <v>0</v>
      </c>
      <c r="N372" s="8"/>
      <c r="O372" s="8"/>
      <c r="P372" s="8"/>
      <c r="Q372" s="10"/>
      <c r="R372" s="14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>
      <c r="A373" s="29">
        <f t="shared" si="64"/>
        <v>42031</v>
      </c>
      <c r="B373" s="45">
        <f>IFERROR(VLOOKUP(A373,'Цены менять  тут'!$A$1:$B$813,2,0),0)</f>
        <v>216.08</v>
      </c>
      <c r="C373" s="46">
        <f t="shared" si="69"/>
        <v>216.08</v>
      </c>
      <c r="D373" s="46">
        <f t="shared" si="61"/>
        <v>216.08</v>
      </c>
      <c r="E373" s="47">
        <f t="shared" si="62"/>
        <v>216.08</v>
      </c>
      <c r="F373" s="28"/>
      <c r="G373" s="29">
        <v>42031</v>
      </c>
      <c r="H373" s="27"/>
      <c r="I373" s="26">
        <f t="shared" si="76"/>
        <v>0</v>
      </c>
      <c r="J373" s="79">
        <f t="shared" si="63"/>
        <v>216.08</v>
      </c>
      <c r="K373" s="13">
        <f t="shared" si="70"/>
        <v>0</v>
      </c>
      <c r="N373" s="8"/>
      <c r="O373" s="8"/>
      <c r="P373" s="8"/>
      <c r="Q373" s="10"/>
      <c r="R373" s="14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>
      <c r="A374" s="29">
        <f t="shared" si="64"/>
        <v>42032</v>
      </c>
      <c r="B374" s="45">
        <f>IFERROR(VLOOKUP(A374,'Цены менять  тут'!$A$1:$B$813,2,0),0)</f>
        <v>216.08</v>
      </c>
      <c r="C374" s="46">
        <f t="shared" si="69"/>
        <v>216.08</v>
      </c>
      <c r="D374" s="46">
        <f t="shared" si="61"/>
        <v>216.08</v>
      </c>
      <c r="E374" s="47">
        <f t="shared" si="62"/>
        <v>216.08</v>
      </c>
      <c r="F374" s="28"/>
      <c r="G374" s="29">
        <v>42032</v>
      </c>
      <c r="H374" s="27"/>
      <c r="I374" s="26">
        <f t="shared" si="76"/>
        <v>0</v>
      </c>
      <c r="J374" s="79">
        <f t="shared" si="63"/>
        <v>216.08</v>
      </c>
      <c r="K374" s="13">
        <f t="shared" si="70"/>
        <v>0</v>
      </c>
      <c r="N374" s="8"/>
      <c r="O374" s="8"/>
      <c r="P374" s="8"/>
      <c r="Q374" s="10"/>
      <c r="R374" s="14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>
      <c r="A375" s="29">
        <f t="shared" si="64"/>
        <v>42033</v>
      </c>
      <c r="B375" s="45">
        <f>IFERROR(VLOOKUP(A375,'Цены менять  тут'!$A$1:$B$813,2,0),0)</f>
        <v>216.08</v>
      </c>
      <c r="C375" s="46">
        <f t="shared" si="69"/>
        <v>216.08</v>
      </c>
      <c r="D375" s="46">
        <f t="shared" si="61"/>
        <v>216.08</v>
      </c>
      <c r="E375" s="47">
        <f t="shared" si="62"/>
        <v>216.08</v>
      </c>
      <c r="F375" s="28"/>
      <c r="G375" s="29">
        <v>42033</v>
      </c>
      <c r="H375" s="27"/>
      <c r="I375" s="26">
        <f t="shared" si="76"/>
        <v>0</v>
      </c>
      <c r="J375" s="79">
        <f t="shared" si="63"/>
        <v>216.08</v>
      </c>
      <c r="K375" s="13">
        <f t="shared" si="70"/>
        <v>0</v>
      </c>
      <c r="N375" s="8"/>
      <c r="O375" s="8"/>
      <c r="P375" s="8"/>
      <c r="Q375" s="10"/>
      <c r="R375" s="14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>
      <c r="A376" s="29">
        <f t="shared" si="64"/>
        <v>42034</v>
      </c>
      <c r="B376" s="45">
        <f>IFERROR(VLOOKUP(A376,'Цены менять  тут'!$A$1:$B$813,2,0),0)</f>
        <v>216.08</v>
      </c>
      <c r="C376" s="46">
        <f t="shared" si="69"/>
        <v>216.08</v>
      </c>
      <c r="D376" s="46">
        <f t="shared" si="61"/>
        <v>216.08</v>
      </c>
      <c r="E376" s="47">
        <f t="shared" si="62"/>
        <v>216.08</v>
      </c>
      <c r="F376" s="28"/>
      <c r="G376" s="29">
        <v>42034</v>
      </c>
      <c r="H376" s="27"/>
      <c r="I376" s="26">
        <f t="shared" si="76"/>
        <v>0</v>
      </c>
      <c r="J376" s="79">
        <f t="shared" si="63"/>
        <v>216.08</v>
      </c>
      <c r="K376" s="13">
        <f t="shared" si="70"/>
        <v>0</v>
      </c>
      <c r="N376" s="8"/>
      <c r="O376" s="8"/>
      <c r="P376" s="8"/>
      <c r="Q376" s="10"/>
      <c r="R376" s="1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>
      <c r="A377" s="29">
        <f t="shared" si="64"/>
        <v>0</v>
      </c>
      <c r="B377" s="45">
        <f>IFERROR(VLOOKUP(A377,'Цены менять  тут'!$A$1:$B$813,2,0),0)</f>
        <v>0</v>
      </c>
      <c r="C377" s="46">
        <f t="shared" ref="C377:C384" si="77">B377-(B377/$F$3*$F$1)</f>
        <v>0</v>
      </c>
      <c r="D377" s="46">
        <f t="shared" ref="D377:D384" si="78">B377-(B377/$F$3*$H$1)</f>
        <v>0</v>
      </c>
      <c r="E377" s="47"/>
      <c r="F377" s="28"/>
      <c r="G377" s="29"/>
      <c r="H377" s="27"/>
      <c r="I377" s="26">
        <f t="shared" si="76"/>
        <v>0</v>
      </c>
      <c r="J377" s="79">
        <f t="shared" si="63"/>
        <v>0</v>
      </c>
      <c r="K377" s="13">
        <f t="shared" si="70"/>
        <v>0</v>
      </c>
      <c r="N377" s="8"/>
      <c r="O377" s="8"/>
      <c r="P377" s="8"/>
      <c r="Q377" s="10"/>
      <c r="R377" s="14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2.75" customHeight="1">
      <c r="A378" s="29">
        <f t="shared" si="64"/>
        <v>43301</v>
      </c>
      <c r="B378" s="45">
        <f>IFERROR(VLOOKUP(A378,'Цены менять  тут'!$A$1:$B$813,2,0),0)</f>
        <v>237.64</v>
      </c>
      <c r="C378" s="46">
        <f t="shared" si="77"/>
        <v>237.64</v>
      </c>
      <c r="D378" s="46">
        <f t="shared" si="78"/>
        <v>237.64</v>
      </c>
      <c r="E378" s="47">
        <f t="shared" ref="E378:E382" si="79">IF(F378=25%,D378,C378)</f>
        <v>237.64</v>
      </c>
      <c r="F378" s="28"/>
      <c r="G378" s="55">
        <v>43301</v>
      </c>
      <c r="H378" s="27"/>
      <c r="I378" s="26">
        <f t="shared" si="76"/>
        <v>0</v>
      </c>
      <c r="J378" s="79">
        <f t="shared" ref="J378:J384" si="80">E378</f>
        <v>237.64</v>
      </c>
      <c r="K378" s="13">
        <f t="shared" si="70"/>
        <v>0</v>
      </c>
      <c r="N378" s="8"/>
      <c r="O378" s="8"/>
      <c r="P378" s="8"/>
      <c r="Q378" s="10"/>
      <c r="R378" s="14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>
      <c r="A379" s="29">
        <f t="shared" si="64"/>
        <v>43302</v>
      </c>
      <c r="B379" s="45">
        <f>IFERROR(VLOOKUP(A379,'Цены менять  тут'!$A$1:$B$813,2,0),0)</f>
        <v>237.64</v>
      </c>
      <c r="C379" s="46">
        <f t="shared" si="77"/>
        <v>237.64</v>
      </c>
      <c r="D379" s="46">
        <f t="shared" si="78"/>
        <v>237.64</v>
      </c>
      <c r="E379" s="47">
        <f t="shared" si="79"/>
        <v>237.64</v>
      </c>
      <c r="F379" s="28"/>
      <c r="G379" s="55">
        <v>43302</v>
      </c>
      <c r="H379" s="27"/>
      <c r="I379" s="26">
        <f t="shared" si="76"/>
        <v>0</v>
      </c>
      <c r="J379" s="79">
        <f t="shared" si="80"/>
        <v>237.64</v>
      </c>
      <c r="K379" s="13">
        <f t="shared" si="70"/>
        <v>0</v>
      </c>
      <c r="N379" s="8"/>
      <c r="O379" s="8"/>
      <c r="P379" s="8"/>
      <c r="Q379" s="10"/>
      <c r="R379" s="14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>
      <c r="A380" s="29">
        <f t="shared" si="64"/>
        <v>43303</v>
      </c>
      <c r="B380" s="45">
        <f>IFERROR(VLOOKUP(A380,'Цены менять  тут'!$A$1:$B$813,2,0),0)</f>
        <v>210.38</v>
      </c>
      <c r="C380" s="46">
        <f t="shared" si="77"/>
        <v>210.38</v>
      </c>
      <c r="D380" s="46">
        <f t="shared" si="78"/>
        <v>210.38</v>
      </c>
      <c r="E380" s="47">
        <f t="shared" si="79"/>
        <v>210.38</v>
      </c>
      <c r="F380" s="28"/>
      <c r="G380" s="55">
        <v>43303</v>
      </c>
      <c r="H380" s="27"/>
      <c r="I380" s="26">
        <f t="shared" si="76"/>
        <v>0</v>
      </c>
      <c r="J380" s="79">
        <f t="shared" si="80"/>
        <v>210.38</v>
      </c>
      <c r="K380" s="13">
        <f t="shared" si="70"/>
        <v>0</v>
      </c>
      <c r="N380" s="8"/>
      <c r="O380" s="8"/>
      <c r="P380" s="8"/>
      <c r="Q380" s="10"/>
      <c r="R380" s="1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>
      <c r="A381" s="29">
        <f t="shared" si="64"/>
        <v>43304</v>
      </c>
      <c r="B381" s="45">
        <f>IFERROR(VLOOKUP(A381,'Цены менять  тут'!$A$1:$B$813,2,0),0)</f>
        <v>210.38</v>
      </c>
      <c r="C381" s="46">
        <f t="shared" si="77"/>
        <v>210.38</v>
      </c>
      <c r="D381" s="46">
        <f t="shared" si="78"/>
        <v>210.38</v>
      </c>
      <c r="E381" s="47">
        <f t="shared" si="79"/>
        <v>210.38</v>
      </c>
      <c r="F381" s="28"/>
      <c r="G381" s="55">
        <v>43304</v>
      </c>
      <c r="H381" s="27"/>
      <c r="I381" s="26">
        <f t="shared" si="76"/>
        <v>0</v>
      </c>
      <c r="J381" s="79">
        <f t="shared" si="80"/>
        <v>210.38</v>
      </c>
      <c r="K381" s="13">
        <f t="shared" si="70"/>
        <v>0</v>
      </c>
      <c r="N381" s="8"/>
      <c r="O381" s="8"/>
      <c r="P381" s="8"/>
      <c r="Q381" s="10"/>
      <c r="R381" s="1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>
      <c r="A382" s="29">
        <f t="shared" si="64"/>
        <v>43305</v>
      </c>
      <c r="B382" s="45">
        <f>IFERROR(VLOOKUP(A382,'Цены менять  тут'!$A$1:$B$813,2,0),0)</f>
        <v>237.64</v>
      </c>
      <c r="C382" s="46">
        <f t="shared" si="77"/>
        <v>237.64</v>
      </c>
      <c r="D382" s="46">
        <f t="shared" si="78"/>
        <v>237.64</v>
      </c>
      <c r="E382" s="47">
        <f t="shared" si="79"/>
        <v>237.64</v>
      </c>
      <c r="F382" s="28"/>
      <c r="G382" s="55">
        <v>43305</v>
      </c>
      <c r="H382" s="27"/>
      <c r="I382" s="26">
        <f t="shared" si="76"/>
        <v>0</v>
      </c>
      <c r="J382" s="79">
        <f t="shared" si="80"/>
        <v>237.64</v>
      </c>
      <c r="K382" s="13">
        <f t="shared" si="70"/>
        <v>0</v>
      </c>
      <c r="N382" s="8"/>
      <c r="O382" s="8"/>
      <c r="P382" s="8"/>
      <c r="Q382" s="10"/>
      <c r="R382" s="14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>
      <c r="A383" s="29">
        <f t="shared" si="64"/>
        <v>43306</v>
      </c>
      <c r="B383" s="45">
        <f>IFERROR(VLOOKUP(A383,'Цены менять  тут'!$A$1:$B$813,2,0),0)</f>
        <v>237.64</v>
      </c>
      <c r="C383" s="46">
        <f t="shared" ref="C383" si="81">B383-(B383/$F$3*$F$1)</f>
        <v>237.64</v>
      </c>
      <c r="D383" s="46">
        <f t="shared" ref="D383" si="82">B383-(B383/$F$3*$H$1)</f>
        <v>237.64</v>
      </c>
      <c r="E383" s="47">
        <f t="shared" ref="E383" si="83">IF(F383=25%,D383,C383)</f>
        <v>237.64</v>
      </c>
      <c r="F383" s="28"/>
      <c r="G383" s="55">
        <v>43306</v>
      </c>
      <c r="H383" s="27"/>
      <c r="I383" s="26">
        <f t="shared" si="76"/>
        <v>0</v>
      </c>
      <c r="J383" s="79">
        <f t="shared" si="80"/>
        <v>237.64</v>
      </c>
      <c r="K383" s="13">
        <f t="shared" si="70"/>
        <v>0</v>
      </c>
      <c r="N383" s="8"/>
      <c r="O383" s="8"/>
      <c r="P383" s="8"/>
      <c r="Q383" s="10"/>
      <c r="R383" s="14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>
      <c r="A384" s="29">
        <f t="shared" si="64"/>
        <v>0</v>
      </c>
      <c r="B384" s="45">
        <f>IFERROR(VLOOKUP(A384,'Цены менять  тут'!$A$1:$B$813,2,0),0)</f>
        <v>0</v>
      </c>
      <c r="C384" s="46">
        <f t="shared" si="77"/>
        <v>0</v>
      </c>
      <c r="D384" s="46">
        <f t="shared" si="78"/>
        <v>0</v>
      </c>
      <c r="E384" s="47"/>
      <c r="F384" s="28"/>
      <c r="G384" s="29"/>
      <c r="H384" s="27"/>
      <c r="I384" s="26">
        <f t="shared" si="76"/>
        <v>0</v>
      </c>
      <c r="J384" s="79">
        <f t="shared" si="80"/>
        <v>0</v>
      </c>
      <c r="K384" s="13">
        <f t="shared" si="70"/>
        <v>0</v>
      </c>
      <c r="N384" s="8"/>
      <c r="O384" s="8"/>
      <c r="P384" s="8"/>
      <c r="Q384" s="10"/>
      <c r="R384" s="14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>
      <c r="A385" s="29">
        <f t="shared" si="64"/>
        <v>43011</v>
      </c>
      <c r="B385" s="45">
        <f>IFERROR(VLOOKUP(A385,'Цены менять  тут'!$A$1:$B$813,2,0),0)</f>
        <v>257.51</v>
      </c>
      <c r="C385" s="46">
        <f t="shared" si="69"/>
        <v>257.51</v>
      </c>
      <c r="D385" s="46">
        <f t="shared" si="61"/>
        <v>257.51</v>
      </c>
      <c r="E385" s="47">
        <f t="shared" si="62"/>
        <v>257.51</v>
      </c>
      <c r="F385" s="28"/>
      <c r="G385" s="29">
        <v>43011</v>
      </c>
      <c r="H385" s="27"/>
      <c r="I385" s="26">
        <f t="shared" si="76"/>
        <v>0</v>
      </c>
      <c r="J385" s="79">
        <f t="shared" si="63"/>
        <v>257.51</v>
      </c>
      <c r="K385" s="13">
        <f t="shared" si="70"/>
        <v>0</v>
      </c>
      <c r="N385" s="8"/>
      <c r="O385" s="8"/>
      <c r="P385" s="8"/>
      <c r="Q385" s="10"/>
      <c r="R385" s="14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>
      <c r="A386" s="29">
        <f t="shared" si="64"/>
        <v>43012</v>
      </c>
      <c r="B386" s="45">
        <f>IFERROR(VLOOKUP(A386,'Цены менять  тут'!$A$1:$B$813,2,0),0)</f>
        <v>231.82</v>
      </c>
      <c r="C386" s="46">
        <f t="shared" si="69"/>
        <v>231.82</v>
      </c>
      <c r="D386" s="46">
        <f t="shared" si="61"/>
        <v>231.82</v>
      </c>
      <c r="E386" s="47">
        <f t="shared" si="62"/>
        <v>231.82</v>
      </c>
      <c r="F386" s="28"/>
      <c r="G386" s="29">
        <v>43012</v>
      </c>
      <c r="H386" s="27"/>
      <c r="I386" s="26">
        <f t="shared" si="76"/>
        <v>0</v>
      </c>
      <c r="J386" s="79">
        <f t="shared" si="63"/>
        <v>231.82</v>
      </c>
      <c r="K386" s="13">
        <f t="shared" si="70"/>
        <v>0</v>
      </c>
      <c r="N386" s="8"/>
      <c r="O386" s="8"/>
      <c r="P386" s="8"/>
      <c r="Q386" s="10"/>
      <c r="R386" s="1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>
      <c r="A387" s="29">
        <f t="shared" si="64"/>
        <v>43013</v>
      </c>
      <c r="B387" s="45">
        <f>IFERROR(VLOOKUP(A387,'Цены менять  тут'!$A$1:$B$813,2,0),0)</f>
        <v>231.82</v>
      </c>
      <c r="C387" s="46">
        <f t="shared" si="69"/>
        <v>231.82</v>
      </c>
      <c r="D387" s="46">
        <f t="shared" si="61"/>
        <v>231.82</v>
      </c>
      <c r="E387" s="47">
        <f t="shared" si="62"/>
        <v>231.82</v>
      </c>
      <c r="F387" s="28"/>
      <c r="G387" s="29">
        <v>43013</v>
      </c>
      <c r="H387" s="27"/>
      <c r="I387" s="26">
        <f t="shared" si="76"/>
        <v>0</v>
      </c>
      <c r="J387" s="79">
        <f t="shared" si="63"/>
        <v>231.82</v>
      </c>
      <c r="K387" s="13">
        <f t="shared" si="70"/>
        <v>0</v>
      </c>
      <c r="N387" s="8"/>
      <c r="O387" s="8"/>
      <c r="P387" s="8"/>
      <c r="Q387" s="10"/>
      <c r="R387" s="14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>
      <c r="A388" s="29">
        <f t="shared" si="64"/>
        <v>43014</v>
      </c>
      <c r="B388" s="45">
        <f>IFERROR(VLOOKUP(A388,'Цены менять  тут'!$A$1:$B$813,2,0),0)</f>
        <v>231.82</v>
      </c>
      <c r="C388" s="46">
        <f t="shared" si="69"/>
        <v>231.82</v>
      </c>
      <c r="D388" s="46">
        <f t="shared" si="61"/>
        <v>231.82</v>
      </c>
      <c r="E388" s="47">
        <f t="shared" si="62"/>
        <v>231.82</v>
      </c>
      <c r="F388" s="28"/>
      <c r="G388" s="29">
        <v>43014</v>
      </c>
      <c r="H388" s="27"/>
      <c r="I388" s="26">
        <f t="shared" si="76"/>
        <v>0</v>
      </c>
      <c r="J388" s="79">
        <f t="shared" si="63"/>
        <v>231.82</v>
      </c>
      <c r="K388" s="13">
        <f t="shared" si="70"/>
        <v>0</v>
      </c>
      <c r="N388" s="8"/>
      <c r="O388" s="8"/>
      <c r="P388" s="8"/>
      <c r="Q388" s="10"/>
      <c r="R388" s="14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>
      <c r="A389" s="29"/>
      <c r="B389" s="45">
        <f>IFERROR(VLOOKUP(A389,'Цены менять  тут'!$A$1:$B$813,2,0),0)</f>
        <v>0</v>
      </c>
      <c r="C389" s="46"/>
      <c r="D389" s="46"/>
      <c r="E389" s="47">
        <f t="shared" ref="E389:E393" si="84">IF(F389=25%,D389,C389)</f>
        <v>0</v>
      </c>
      <c r="F389" s="28"/>
      <c r="G389" s="29"/>
      <c r="H389" s="27"/>
      <c r="I389" s="26">
        <f t="shared" si="76"/>
        <v>0</v>
      </c>
      <c r="J389" s="79">
        <f t="shared" si="63"/>
        <v>0</v>
      </c>
      <c r="K389" s="13">
        <f t="shared" si="70"/>
        <v>0</v>
      </c>
      <c r="N389" s="8"/>
      <c r="O389" s="8"/>
      <c r="P389" s="8"/>
      <c r="Q389" s="10"/>
      <c r="R389" s="14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>
      <c r="A390" s="29">
        <v>45001</v>
      </c>
      <c r="B390" s="45">
        <f>IFERROR(VLOOKUP(A390,'Цены менять  тут'!$A$1:$B$813,2,0),0)</f>
        <v>205.97</v>
      </c>
      <c r="C390" s="46">
        <f t="shared" ref="C390:C393" si="85">B390-(B390/$F$3*$F$1)</f>
        <v>205.97</v>
      </c>
      <c r="D390" s="46">
        <f t="shared" ref="D390:D393" si="86">B390-(B390/$F$3*$H$1)</f>
        <v>205.97</v>
      </c>
      <c r="E390" s="47">
        <f t="shared" si="84"/>
        <v>205.97</v>
      </c>
      <c r="F390" s="28"/>
      <c r="G390" s="29">
        <v>45001</v>
      </c>
      <c r="H390" s="27"/>
      <c r="I390" s="26">
        <f t="shared" si="76"/>
        <v>0</v>
      </c>
      <c r="J390" s="79">
        <f t="shared" ref="J390:J392" si="87">E390</f>
        <v>205.97</v>
      </c>
      <c r="K390" s="13">
        <f t="shared" si="70"/>
        <v>0</v>
      </c>
      <c r="N390" s="8"/>
      <c r="O390" s="8"/>
      <c r="P390" s="8"/>
      <c r="Q390" s="10"/>
      <c r="R390" s="14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>
      <c r="A391" s="29">
        <v>45002</v>
      </c>
      <c r="B391" s="45">
        <f>IFERROR(VLOOKUP(A391,'Цены менять  тут'!$A$1:$B$813,2,0),0)</f>
        <v>205.97</v>
      </c>
      <c r="C391" s="46">
        <f t="shared" si="85"/>
        <v>205.97</v>
      </c>
      <c r="D391" s="46">
        <f t="shared" si="86"/>
        <v>205.97</v>
      </c>
      <c r="E391" s="47">
        <f t="shared" si="84"/>
        <v>205.97</v>
      </c>
      <c r="F391" s="28"/>
      <c r="G391" s="29">
        <v>45002</v>
      </c>
      <c r="H391" s="27"/>
      <c r="I391" s="26">
        <f t="shared" si="76"/>
        <v>0</v>
      </c>
      <c r="J391" s="79">
        <f t="shared" si="87"/>
        <v>205.97</v>
      </c>
      <c r="K391" s="13">
        <f t="shared" si="70"/>
        <v>0</v>
      </c>
      <c r="N391" s="8"/>
      <c r="O391" s="8"/>
      <c r="P391" s="8"/>
      <c r="Q391" s="10"/>
      <c r="R391" s="1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>
      <c r="A392" s="29">
        <v>45003</v>
      </c>
      <c r="B392" s="45">
        <f>IFERROR(VLOOKUP(A392,'Цены менять  тут'!$A$1:$B$813,2,0),0)</f>
        <v>205.97</v>
      </c>
      <c r="C392" s="46">
        <f t="shared" si="85"/>
        <v>205.97</v>
      </c>
      <c r="D392" s="46">
        <f t="shared" si="86"/>
        <v>205.97</v>
      </c>
      <c r="E392" s="47">
        <f t="shared" si="84"/>
        <v>205.97</v>
      </c>
      <c r="F392" s="28"/>
      <c r="G392" s="29">
        <v>45003</v>
      </c>
      <c r="H392" s="27"/>
      <c r="I392" s="26">
        <f t="shared" si="76"/>
        <v>0</v>
      </c>
      <c r="J392" s="79">
        <f t="shared" si="87"/>
        <v>205.97</v>
      </c>
      <c r="K392" s="13">
        <f t="shared" si="70"/>
        <v>0</v>
      </c>
      <c r="N392" s="8"/>
      <c r="O392" s="8"/>
      <c r="P392" s="8"/>
      <c r="Q392" s="10"/>
      <c r="R392" s="14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>
      <c r="A393" s="29">
        <v>45004</v>
      </c>
      <c r="B393" s="45">
        <f>IFERROR(VLOOKUP(A393,'Цены менять  тут'!$A$1:$B$813,2,0),0)</f>
        <v>205.97</v>
      </c>
      <c r="C393" s="46">
        <f t="shared" si="85"/>
        <v>205.97</v>
      </c>
      <c r="D393" s="46">
        <f t="shared" si="86"/>
        <v>205.97</v>
      </c>
      <c r="E393" s="47">
        <f t="shared" si="84"/>
        <v>205.97</v>
      </c>
      <c r="F393" s="93"/>
      <c r="G393" s="65">
        <v>45004</v>
      </c>
      <c r="H393" s="27"/>
      <c r="I393" s="26">
        <f t="shared" si="76"/>
        <v>0</v>
      </c>
      <c r="J393" s="79">
        <v>154.47999999999999</v>
      </c>
      <c r="K393" s="13">
        <f t="shared" si="70"/>
        <v>0</v>
      </c>
      <c r="N393" s="8"/>
      <c r="O393" s="8"/>
      <c r="P393" s="8"/>
      <c r="Q393" s="10"/>
      <c r="R393" s="14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>
      <c r="A394" s="29"/>
      <c r="B394" s="45">
        <f>IFERROR(VLOOKUP(A394,'Цены менять  тут'!$A$1:$B$813,2,0),0)</f>
        <v>0</v>
      </c>
      <c r="C394" s="46"/>
      <c r="D394" s="46"/>
      <c r="E394" s="47"/>
      <c r="F394" s="28"/>
      <c r="G394" s="29"/>
      <c r="H394" s="27"/>
      <c r="I394" s="26">
        <f t="shared" si="76"/>
        <v>0</v>
      </c>
      <c r="J394" s="79"/>
      <c r="K394" s="13">
        <f t="shared" si="70"/>
        <v>0</v>
      </c>
      <c r="N394" s="8"/>
      <c r="O394" s="8"/>
      <c r="P394" s="8"/>
      <c r="Q394" s="10"/>
      <c r="R394" s="14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>
      <c r="A395" s="29">
        <f t="shared" si="64"/>
        <v>45041</v>
      </c>
      <c r="B395" s="45">
        <f>IFERROR(VLOOKUP(A395,'Цены менять  тут'!$A$1:$B$813,2,0),0)</f>
        <v>207.1</v>
      </c>
      <c r="C395" s="46">
        <f t="shared" si="69"/>
        <v>207.1</v>
      </c>
      <c r="D395" s="46">
        <f t="shared" si="61"/>
        <v>207.1</v>
      </c>
      <c r="E395" s="47">
        <f t="shared" si="62"/>
        <v>207.1</v>
      </c>
      <c r="F395" s="64"/>
      <c r="G395" s="65">
        <v>45041</v>
      </c>
      <c r="H395" s="27"/>
      <c r="I395" s="26">
        <f t="shared" si="76"/>
        <v>0</v>
      </c>
      <c r="J395" s="79">
        <v>155.53</v>
      </c>
      <c r="K395" s="13">
        <f t="shared" ref="K395:K458" si="88">J395*I395</f>
        <v>0</v>
      </c>
      <c r="N395" s="8"/>
      <c r="O395" s="8"/>
      <c r="P395" s="8"/>
      <c r="Q395" s="10"/>
      <c r="R395" s="14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>
      <c r="A396" s="29">
        <f t="shared" si="64"/>
        <v>45042</v>
      </c>
      <c r="B396" s="45">
        <f>IFERROR(VLOOKUP(A396,'Цены менять  тут'!$A$1:$B$813,2,0),0)</f>
        <v>207.1</v>
      </c>
      <c r="C396" s="46">
        <f t="shared" si="69"/>
        <v>207.1</v>
      </c>
      <c r="D396" s="46">
        <f t="shared" si="61"/>
        <v>207.1</v>
      </c>
      <c r="E396" s="47">
        <f t="shared" si="62"/>
        <v>207.1</v>
      </c>
      <c r="F396" s="64"/>
      <c r="G396" s="65">
        <v>45042</v>
      </c>
      <c r="H396" s="27"/>
      <c r="I396" s="26">
        <f t="shared" si="76"/>
        <v>0</v>
      </c>
      <c r="J396" s="79">
        <v>155.53</v>
      </c>
      <c r="K396" s="13">
        <f t="shared" si="88"/>
        <v>0</v>
      </c>
      <c r="N396" s="8"/>
      <c r="O396" s="8"/>
      <c r="P396" s="8"/>
      <c r="Q396" s="10"/>
      <c r="R396" s="1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>
      <c r="A397" s="29">
        <f t="shared" si="64"/>
        <v>45043</v>
      </c>
      <c r="B397" s="45">
        <f>IFERROR(VLOOKUP(A397,'Цены менять  тут'!$A$1:$B$813,2,0),0)</f>
        <v>207.1</v>
      </c>
      <c r="C397" s="46">
        <f t="shared" si="69"/>
        <v>207.1</v>
      </c>
      <c r="D397" s="46">
        <f t="shared" si="61"/>
        <v>207.1</v>
      </c>
      <c r="E397" s="47">
        <f t="shared" si="62"/>
        <v>207.1</v>
      </c>
      <c r="F397" s="64"/>
      <c r="G397" s="65">
        <v>45043</v>
      </c>
      <c r="H397" s="27"/>
      <c r="I397" s="26">
        <f t="shared" si="76"/>
        <v>0</v>
      </c>
      <c r="J397" s="79">
        <v>155.53</v>
      </c>
      <c r="K397" s="13">
        <f t="shared" si="88"/>
        <v>0</v>
      </c>
      <c r="N397" s="8"/>
      <c r="O397" s="8"/>
      <c r="P397" s="8"/>
      <c r="Q397" s="10"/>
      <c r="R397" s="14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>
      <c r="A398" s="29">
        <f t="shared" si="64"/>
        <v>45044</v>
      </c>
      <c r="B398" s="45">
        <f>IFERROR(VLOOKUP(A398,'Цены менять  тут'!$A$1:$B$813,2,0),0)</f>
        <v>207.1</v>
      </c>
      <c r="C398" s="46">
        <f t="shared" si="69"/>
        <v>207.1</v>
      </c>
      <c r="D398" s="46">
        <f t="shared" si="61"/>
        <v>207.1</v>
      </c>
      <c r="E398" s="47">
        <f t="shared" si="62"/>
        <v>207.1</v>
      </c>
      <c r="F398" s="64"/>
      <c r="G398" s="65">
        <v>45044</v>
      </c>
      <c r="H398" s="27"/>
      <c r="I398" s="26">
        <f t="shared" si="76"/>
        <v>0</v>
      </c>
      <c r="J398" s="79">
        <v>155.53</v>
      </c>
      <c r="K398" s="13">
        <f t="shared" si="88"/>
        <v>0</v>
      </c>
      <c r="N398" s="8"/>
      <c r="O398" s="8"/>
      <c r="P398" s="8"/>
      <c r="Q398" s="10"/>
      <c r="R398" s="14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>
      <c r="A399" s="29"/>
      <c r="B399" s="45">
        <f>IFERROR(VLOOKUP(A399,'Цены менять  тут'!$A$1:$B$813,2,0),0)</f>
        <v>0</v>
      </c>
      <c r="C399" s="46"/>
      <c r="D399" s="46"/>
      <c r="E399" s="47"/>
      <c r="F399" s="28"/>
      <c r="G399" s="29"/>
      <c r="H399" s="27"/>
      <c r="I399" s="26">
        <f t="shared" si="76"/>
        <v>0</v>
      </c>
      <c r="J399" s="79">
        <f t="shared" si="63"/>
        <v>0</v>
      </c>
      <c r="K399" s="13">
        <f t="shared" si="88"/>
        <v>0</v>
      </c>
      <c r="N399" s="8"/>
      <c r="O399" s="8"/>
      <c r="P399" s="8"/>
      <c r="Q399" s="10"/>
      <c r="R399" s="14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>
      <c r="A400" s="29">
        <f t="shared" si="64"/>
        <v>45051</v>
      </c>
      <c r="B400" s="45">
        <f>IFERROR(VLOOKUP(A400,'Цены менять  тут'!$A$1:$B$813,2,0),0)</f>
        <v>118.74</v>
      </c>
      <c r="C400" s="46">
        <f t="shared" si="69"/>
        <v>118.74</v>
      </c>
      <c r="D400" s="46">
        <f t="shared" si="61"/>
        <v>118.74</v>
      </c>
      <c r="E400" s="47">
        <f t="shared" si="62"/>
        <v>118.74</v>
      </c>
      <c r="F400" s="28"/>
      <c r="G400" s="29">
        <v>45051</v>
      </c>
      <c r="H400" s="27"/>
      <c r="I400" s="26">
        <f t="shared" si="76"/>
        <v>0</v>
      </c>
      <c r="J400" s="79">
        <f t="shared" si="63"/>
        <v>118.74</v>
      </c>
      <c r="K400" s="13">
        <f t="shared" si="88"/>
        <v>0</v>
      </c>
      <c r="N400" s="8"/>
      <c r="O400" s="8"/>
      <c r="P400" s="8"/>
      <c r="Q400" s="10"/>
      <c r="R400" s="14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>
      <c r="A401" s="29">
        <f t="shared" si="64"/>
        <v>45052</v>
      </c>
      <c r="B401" s="45">
        <f>IFERROR(VLOOKUP(A401,'Цены менять  тут'!$A$1:$B$813,2,0),0)</f>
        <v>118.74</v>
      </c>
      <c r="C401" s="46">
        <f t="shared" si="69"/>
        <v>118.74</v>
      </c>
      <c r="D401" s="46">
        <f t="shared" ref="D401:D477" si="89">B401-(B401/$F$3*$H$1)</f>
        <v>118.74</v>
      </c>
      <c r="E401" s="47">
        <f t="shared" ref="E401:E477" si="90">IF(F401=25%,D401,C401)</f>
        <v>118.74</v>
      </c>
      <c r="F401" s="28"/>
      <c r="G401" s="29">
        <v>45052</v>
      </c>
      <c r="H401" s="27"/>
      <c r="I401" s="26">
        <f t="shared" si="76"/>
        <v>0</v>
      </c>
      <c r="J401" s="79">
        <f t="shared" ref="J401:J477" si="91">E401</f>
        <v>118.74</v>
      </c>
      <c r="K401" s="13">
        <f t="shared" si="88"/>
        <v>0</v>
      </c>
      <c r="N401" s="8"/>
      <c r="O401" s="8"/>
      <c r="P401" s="8"/>
      <c r="Q401" s="10"/>
      <c r="R401" s="1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>
      <c r="A402" s="29">
        <f t="shared" si="64"/>
        <v>45053</v>
      </c>
      <c r="B402" s="45">
        <f>IFERROR(VLOOKUP(A402,'Цены менять  тут'!$A$1:$B$813,2,0),0)</f>
        <v>118.74</v>
      </c>
      <c r="C402" s="46">
        <f t="shared" si="69"/>
        <v>118.74</v>
      </c>
      <c r="D402" s="46">
        <f t="shared" si="89"/>
        <v>118.74</v>
      </c>
      <c r="E402" s="47">
        <f t="shared" si="90"/>
        <v>118.74</v>
      </c>
      <c r="F402" s="28"/>
      <c r="G402" s="29">
        <v>45053</v>
      </c>
      <c r="H402" s="27"/>
      <c r="I402" s="26">
        <f t="shared" si="76"/>
        <v>0</v>
      </c>
      <c r="J402" s="79">
        <f t="shared" si="91"/>
        <v>118.74</v>
      </c>
      <c r="K402" s="13">
        <f t="shared" si="88"/>
        <v>0</v>
      </c>
      <c r="N402" s="8"/>
      <c r="O402" s="8"/>
      <c r="P402" s="8"/>
      <c r="Q402" s="10"/>
      <c r="R402" s="14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>
      <c r="A403" s="29"/>
      <c r="B403" s="45">
        <f>IFERROR(VLOOKUP(A403,'Цены менять  тут'!$A$1:$B$813,2,0),0)</f>
        <v>0</v>
      </c>
      <c r="C403" s="46"/>
      <c r="D403" s="46"/>
      <c r="E403" s="47"/>
      <c r="F403" s="28"/>
      <c r="G403" s="29"/>
      <c r="H403" s="27"/>
      <c r="I403" s="26">
        <f t="shared" si="76"/>
        <v>0</v>
      </c>
      <c r="J403" s="79">
        <f t="shared" si="91"/>
        <v>0</v>
      </c>
      <c r="K403" s="13">
        <f t="shared" si="88"/>
        <v>0</v>
      </c>
      <c r="N403" s="8"/>
      <c r="O403" s="8"/>
      <c r="P403" s="8"/>
      <c r="Q403" s="10"/>
      <c r="R403" s="14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>
      <c r="A404" s="29">
        <f t="shared" ref="A404:A478" si="92">G404</f>
        <v>46001</v>
      </c>
      <c r="B404" s="45">
        <f>IFERROR(VLOOKUP(A404,'Цены менять  тут'!$A$1:$B$813,2,0),0)</f>
        <v>242.64</v>
      </c>
      <c r="C404" s="46">
        <f t="shared" si="69"/>
        <v>242.64</v>
      </c>
      <c r="D404" s="46">
        <f t="shared" si="89"/>
        <v>242.64</v>
      </c>
      <c r="E404" s="47">
        <f t="shared" si="90"/>
        <v>242.64</v>
      </c>
      <c r="F404" s="28"/>
      <c r="G404" s="29">
        <v>46001</v>
      </c>
      <c r="H404" s="27"/>
      <c r="I404" s="26">
        <f t="shared" si="76"/>
        <v>0</v>
      </c>
      <c r="J404" s="79">
        <f t="shared" si="91"/>
        <v>242.64</v>
      </c>
      <c r="K404" s="13">
        <f t="shared" si="88"/>
        <v>0</v>
      </c>
      <c r="N404" s="8"/>
      <c r="O404" s="8"/>
      <c r="P404" s="8"/>
      <c r="Q404" s="10"/>
      <c r="R404" s="14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>
      <c r="A405" s="29">
        <f t="shared" si="92"/>
        <v>46002</v>
      </c>
      <c r="B405" s="45">
        <f>IFERROR(VLOOKUP(A405,'Цены менять  тут'!$A$1:$B$813,2,0),0)</f>
        <v>242.64</v>
      </c>
      <c r="C405" s="46">
        <f t="shared" si="69"/>
        <v>242.64</v>
      </c>
      <c r="D405" s="46">
        <f t="shared" si="89"/>
        <v>242.64</v>
      </c>
      <c r="E405" s="47">
        <f t="shared" si="90"/>
        <v>242.64</v>
      </c>
      <c r="F405" s="28"/>
      <c r="G405" s="29">
        <v>46002</v>
      </c>
      <c r="H405" s="27"/>
      <c r="I405" s="26">
        <f t="shared" si="76"/>
        <v>0</v>
      </c>
      <c r="J405" s="79">
        <f t="shared" si="91"/>
        <v>242.64</v>
      </c>
      <c r="K405" s="13">
        <f t="shared" si="88"/>
        <v>0</v>
      </c>
      <c r="N405" s="8"/>
      <c r="O405" s="8"/>
      <c r="P405" s="8"/>
      <c r="Q405" s="10"/>
      <c r="R405" s="14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>
      <c r="A406" s="29">
        <f t="shared" si="92"/>
        <v>46003</v>
      </c>
      <c r="B406" s="45">
        <f>IFERROR(VLOOKUP(A406,'Цены менять  тут'!$A$1:$B$813,2,0),0)</f>
        <v>242.64</v>
      </c>
      <c r="C406" s="46">
        <f t="shared" si="69"/>
        <v>242.64</v>
      </c>
      <c r="D406" s="46">
        <f t="shared" si="89"/>
        <v>242.64</v>
      </c>
      <c r="E406" s="47">
        <f t="shared" si="90"/>
        <v>242.64</v>
      </c>
      <c r="F406" s="28"/>
      <c r="G406" s="29">
        <v>46003</v>
      </c>
      <c r="H406" s="27"/>
      <c r="I406" s="26">
        <f t="shared" si="76"/>
        <v>0</v>
      </c>
      <c r="J406" s="79">
        <f t="shared" si="91"/>
        <v>242.64</v>
      </c>
      <c r="K406" s="13">
        <f t="shared" si="88"/>
        <v>0</v>
      </c>
      <c r="N406" s="8"/>
      <c r="O406" s="8"/>
      <c r="P406" s="8"/>
      <c r="Q406" s="10"/>
      <c r="R406" s="1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>
      <c r="A407" s="29">
        <f t="shared" si="92"/>
        <v>46004</v>
      </c>
      <c r="B407" s="45">
        <f>IFERROR(VLOOKUP(A407,'Цены менять  тут'!$A$1:$B$813,2,0),0)</f>
        <v>242.64</v>
      </c>
      <c r="C407" s="46">
        <f t="shared" ref="C407:C478" si="93">B407-(B407/$F$3*$F$1)</f>
        <v>242.64</v>
      </c>
      <c r="D407" s="46">
        <f t="shared" si="89"/>
        <v>242.64</v>
      </c>
      <c r="E407" s="47">
        <f t="shared" si="90"/>
        <v>242.64</v>
      </c>
      <c r="F407" s="28"/>
      <c r="G407" s="29">
        <v>46004</v>
      </c>
      <c r="H407" s="27"/>
      <c r="I407" s="26">
        <f t="shared" si="76"/>
        <v>0</v>
      </c>
      <c r="J407" s="79">
        <f t="shared" si="91"/>
        <v>242.64</v>
      </c>
      <c r="K407" s="13">
        <f t="shared" si="88"/>
        <v>0</v>
      </c>
      <c r="N407" s="8"/>
      <c r="O407" s="8"/>
      <c r="P407" s="8"/>
      <c r="Q407" s="10"/>
      <c r="R407" s="14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>
      <c r="A408" s="29"/>
      <c r="B408" s="45">
        <f>IFERROR(VLOOKUP(A408,'Цены менять  тут'!$A$1:$B$813,2,0),0)</f>
        <v>0</v>
      </c>
      <c r="C408" s="46"/>
      <c r="D408" s="46"/>
      <c r="E408" s="47"/>
      <c r="F408" s="28"/>
      <c r="G408" s="29"/>
      <c r="H408" s="27"/>
      <c r="I408" s="26">
        <f t="shared" si="76"/>
        <v>0</v>
      </c>
      <c r="J408" s="79">
        <f t="shared" si="91"/>
        <v>0</v>
      </c>
      <c r="K408" s="13">
        <f t="shared" si="88"/>
        <v>0</v>
      </c>
      <c r="N408" s="8"/>
      <c r="O408" s="8"/>
      <c r="P408" s="8"/>
      <c r="Q408" s="10"/>
      <c r="R408" s="14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>
      <c r="A409" s="29">
        <f t="shared" si="92"/>
        <v>46021</v>
      </c>
      <c r="B409" s="45">
        <f>IFERROR(VLOOKUP(A409,'Цены менять  тут'!$A$1:$B$813,2,0),0)</f>
        <v>103.9</v>
      </c>
      <c r="C409" s="46">
        <f t="shared" si="93"/>
        <v>103.9</v>
      </c>
      <c r="D409" s="46">
        <f t="shared" si="89"/>
        <v>103.9</v>
      </c>
      <c r="E409" s="47">
        <f t="shared" si="90"/>
        <v>103.9</v>
      </c>
      <c r="F409" s="36"/>
      <c r="G409" s="35">
        <v>46021</v>
      </c>
      <c r="H409" s="27"/>
      <c r="I409" s="26">
        <f t="shared" si="76"/>
        <v>0</v>
      </c>
      <c r="J409" s="79"/>
      <c r="K409" s="13">
        <f t="shared" si="88"/>
        <v>0</v>
      </c>
      <c r="N409" s="8"/>
      <c r="O409" s="8"/>
      <c r="P409" s="8"/>
      <c r="Q409" s="10"/>
      <c r="R409" s="14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>
      <c r="A410" s="29">
        <f t="shared" si="92"/>
        <v>46022</v>
      </c>
      <c r="B410" s="45">
        <f>IFERROR(VLOOKUP(A410,'Цены менять  тут'!$A$1:$B$813,2,0),0)</f>
        <v>0</v>
      </c>
      <c r="C410" s="46"/>
      <c r="D410" s="46"/>
      <c r="E410" s="47">
        <f t="shared" si="90"/>
        <v>0</v>
      </c>
      <c r="F410" s="28"/>
      <c r="G410" s="29">
        <v>46022</v>
      </c>
      <c r="H410" s="27"/>
      <c r="I410" s="26">
        <f t="shared" si="76"/>
        <v>0</v>
      </c>
      <c r="J410" s="79">
        <f t="shared" si="91"/>
        <v>0</v>
      </c>
      <c r="K410" s="13">
        <f t="shared" si="88"/>
        <v>0</v>
      </c>
      <c r="N410" s="8"/>
      <c r="O410" s="8"/>
      <c r="P410" s="8"/>
      <c r="Q410" s="10"/>
      <c r="R410" s="14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>
      <c r="A411" s="29">
        <f t="shared" si="92"/>
        <v>46023</v>
      </c>
      <c r="B411" s="45">
        <f>IFERROR(VLOOKUP(A411,'Цены менять  тут'!$A$1:$B$813,2,0),0)</f>
        <v>0</v>
      </c>
      <c r="C411" s="46"/>
      <c r="D411" s="46"/>
      <c r="E411" s="47">
        <f t="shared" si="90"/>
        <v>0</v>
      </c>
      <c r="F411" s="28"/>
      <c r="G411" s="29">
        <v>46023</v>
      </c>
      <c r="H411" s="27"/>
      <c r="I411" s="26">
        <f t="shared" si="76"/>
        <v>0</v>
      </c>
      <c r="J411" s="79">
        <f t="shared" si="91"/>
        <v>0</v>
      </c>
      <c r="K411" s="13">
        <f t="shared" si="88"/>
        <v>0</v>
      </c>
      <c r="N411" s="8"/>
      <c r="O411" s="8"/>
      <c r="P411" s="8"/>
      <c r="Q411" s="10"/>
      <c r="R411" s="14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>
      <c r="A412" s="29">
        <f t="shared" si="92"/>
        <v>46024</v>
      </c>
      <c r="B412" s="45">
        <f>IFERROR(VLOOKUP(A412,'Цены менять  тут'!$A$1:$B$813,2,0),0)</f>
        <v>0</v>
      </c>
      <c r="C412" s="46"/>
      <c r="D412" s="46"/>
      <c r="E412" s="47">
        <f t="shared" si="90"/>
        <v>0</v>
      </c>
      <c r="F412" s="28"/>
      <c r="G412" s="29">
        <v>46024</v>
      </c>
      <c r="H412" s="27"/>
      <c r="I412" s="26">
        <f t="shared" si="76"/>
        <v>0</v>
      </c>
      <c r="J412" s="79">
        <f t="shared" si="91"/>
        <v>0</v>
      </c>
      <c r="K412" s="13">
        <f t="shared" si="88"/>
        <v>0</v>
      </c>
      <c r="N412" s="8"/>
      <c r="O412" s="8"/>
      <c r="P412" s="8"/>
      <c r="Q412" s="10"/>
      <c r="R412" s="14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>
      <c r="A413" s="29">
        <f t="shared" si="92"/>
        <v>46025</v>
      </c>
      <c r="B413" s="45">
        <f>IFERROR(VLOOKUP(A413,'Цены менять  тут'!$A$1:$B$813,2,0),0)</f>
        <v>103.9</v>
      </c>
      <c r="C413" s="46">
        <f t="shared" si="93"/>
        <v>103.9</v>
      </c>
      <c r="D413" s="46">
        <f t="shared" si="89"/>
        <v>103.9</v>
      </c>
      <c r="E413" s="47">
        <f t="shared" si="90"/>
        <v>103.9</v>
      </c>
      <c r="F413" s="36"/>
      <c r="G413" s="35">
        <v>46025</v>
      </c>
      <c r="H413" s="27"/>
      <c r="I413" s="26">
        <f t="shared" ref="I413:I481" si="94">H413*2.9</f>
        <v>0</v>
      </c>
      <c r="J413" s="90"/>
      <c r="K413" s="13">
        <f t="shared" si="88"/>
        <v>0</v>
      </c>
      <c r="N413" s="8"/>
      <c r="O413" s="8"/>
      <c r="P413" s="8"/>
      <c r="Q413" s="10"/>
      <c r="R413" s="14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>
      <c r="A414" s="29"/>
      <c r="B414" s="45">
        <f>IFERROR(VLOOKUP(A414,'Цены менять  тут'!$A$1:$B$813,2,0),0)</f>
        <v>0</v>
      </c>
      <c r="C414" s="46"/>
      <c r="D414" s="46"/>
      <c r="E414" s="47"/>
      <c r="F414" s="28"/>
      <c r="G414" s="29"/>
      <c r="H414" s="27"/>
      <c r="I414" s="26">
        <f t="shared" si="94"/>
        <v>0</v>
      </c>
      <c r="J414" s="79">
        <f t="shared" si="91"/>
        <v>0</v>
      </c>
      <c r="K414" s="13">
        <f t="shared" si="88"/>
        <v>0</v>
      </c>
      <c r="N414" s="8"/>
      <c r="O414" s="8"/>
      <c r="P414" s="8"/>
      <c r="Q414" s="10"/>
      <c r="R414" s="14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>
      <c r="A415" s="29">
        <f t="shared" si="92"/>
        <v>46070</v>
      </c>
      <c r="B415" s="45">
        <f>IFERROR(VLOOKUP(A415,'Цены менять  тут'!$A$1:$B$813,2,0),0)</f>
        <v>173.5</v>
      </c>
      <c r="C415" s="46">
        <f t="shared" si="93"/>
        <v>173.5</v>
      </c>
      <c r="D415" s="46">
        <f t="shared" si="89"/>
        <v>173.5</v>
      </c>
      <c r="E415" s="47">
        <f t="shared" si="90"/>
        <v>173.5</v>
      </c>
      <c r="F415" s="28"/>
      <c r="G415" s="29">
        <v>46070</v>
      </c>
      <c r="H415" s="27"/>
      <c r="I415" s="26">
        <f t="shared" si="94"/>
        <v>0</v>
      </c>
      <c r="J415" s="79">
        <f t="shared" si="91"/>
        <v>173.5</v>
      </c>
      <c r="K415" s="13">
        <f t="shared" si="88"/>
        <v>0</v>
      </c>
      <c r="N415" s="8"/>
      <c r="O415" s="8"/>
      <c r="P415" s="8"/>
      <c r="Q415" s="10"/>
      <c r="R415" s="14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>
      <c r="A416" s="29">
        <f t="shared" si="92"/>
        <v>46071</v>
      </c>
      <c r="B416" s="45">
        <f>IFERROR(VLOOKUP(A416,'Цены менять  тут'!$A$1:$B$813,2,0),0)</f>
        <v>178.99</v>
      </c>
      <c r="C416" s="46">
        <f t="shared" si="93"/>
        <v>178.99</v>
      </c>
      <c r="D416" s="46">
        <f t="shared" si="89"/>
        <v>178.99</v>
      </c>
      <c r="E416" s="47">
        <f t="shared" si="90"/>
        <v>178.99</v>
      </c>
      <c r="F416" s="28"/>
      <c r="G416" s="29">
        <v>46071</v>
      </c>
      <c r="H416" s="27"/>
      <c r="I416" s="26">
        <f t="shared" si="94"/>
        <v>0</v>
      </c>
      <c r="J416" s="79">
        <f t="shared" si="91"/>
        <v>178.99</v>
      </c>
      <c r="K416" s="13">
        <f t="shared" si="88"/>
        <v>0</v>
      </c>
      <c r="N416" s="8"/>
      <c r="O416" s="8"/>
      <c r="P416" s="8"/>
      <c r="Q416" s="10"/>
      <c r="R416" s="14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>
      <c r="A417" s="29">
        <f t="shared" si="92"/>
        <v>46072</v>
      </c>
      <c r="B417" s="45">
        <f>IFERROR(VLOOKUP(A417,'Цены менять  тут'!$A$1:$B$813,2,0),0)</f>
        <v>178.99</v>
      </c>
      <c r="C417" s="46">
        <f t="shared" si="93"/>
        <v>178.99</v>
      </c>
      <c r="D417" s="46">
        <f t="shared" si="89"/>
        <v>178.99</v>
      </c>
      <c r="E417" s="47">
        <f t="shared" si="90"/>
        <v>178.99</v>
      </c>
      <c r="F417" s="28"/>
      <c r="G417" s="29">
        <v>46072</v>
      </c>
      <c r="H417" s="27"/>
      <c r="I417" s="26">
        <f t="shared" si="94"/>
        <v>0</v>
      </c>
      <c r="J417" s="79">
        <f t="shared" si="91"/>
        <v>178.99</v>
      </c>
      <c r="K417" s="13">
        <f t="shared" si="88"/>
        <v>0</v>
      </c>
      <c r="N417" s="8"/>
      <c r="O417" s="8"/>
      <c r="P417" s="8"/>
      <c r="Q417" s="10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>
      <c r="A418" s="29">
        <f t="shared" si="92"/>
        <v>46073</v>
      </c>
      <c r="B418" s="45">
        <f>IFERROR(VLOOKUP(A418,'Цены менять  тут'!$A$1:$B$813,2,0),0)</f>
        <v>178.99</v>
      </c>
      <c r="C418" s="46">
        <f t="shared" si="93"/>
        <v>178.99</v>
      </c>
      <c r="D418" s="46">
        <f t="shared" si="89"/>
        <v>178.99</v>
      </c>
      <c r="E418" s="47">
        <f t="shared" si="90"/>
        <v>178.99</v>
      </c>
      <c r="F418" s="28"/>
      <c r="G418" s="29">
        <v>46073</v>
      </c>
      <c r="H418" s="27"/>
      <c r="I418" s="26">
        <f t="shared" si="94"/>
        <v>0</v>
      </c>
      <c r="J418" s="79">
        <f t="shared" si="91"/>
        <v>178.99</v>
      </c>
      <c r="K418" s="13">
        <f t="shared" si="88"/>
        <v>0</v>
      </c>
      <c r="N418" s="8"/>
      <c r="O418" s="8"/>
      <c r="P418" s="8"/>
      <c r="Q418" s="1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>
      <c r="A419" s="29">
        <f t="shared" si="92"/>
        <v>46074</v>
      </c>
      <c r="B419" s="45">
        <f>IFERROR(VLOOKUP(A419,'Цены менять  тут'!$A$1:$B$813,2,0),0)</f>
        <v>178.99</v>
      </c>
      <c r="C419" s="46">
        <f t="shared" si="93"/>
        <v>178.99</v>
      </c>
      <c r="D419" s="46">
        <f t="shared" si="89"/>
        <v>178.99</v>
      </c>
      <c r="E419" s="47">
        <f t="shared" si="90"/>
        <v>178.99</v>
      </c>
      <c r="F419" s="28"/>
      <c r="G419" s="29">
        <v>46074</v>
      </c>
      <c r="H419" s="27"/>
      <c r="I419" s="26">
        <f t="shared" si="94"/>
        <v>0</v>
      </c>
      <c r="J419" s="79">
        <f t="shared" si="91"/>
        <v>178.99</v>
      </c>
      <c r="K419" s="13">
        <f t="shared" si="88"/>
        <v>0</v>
      </c>
      <c r="N419" s="8"/>
      <c r="O419" s="8"/>
      <c r="P419" s="8"/>
      <c r="Q419" s="10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>
      <c r="A420" s="29">
        <f t="shared" si="92"/>
        <v>46075</v>
      </c>
      <c r="B420" s="45">
        <f>IFERROR(VLOOKUP(A420,'Цены менять  тут'!$A$1:$B$813,2,0),0)</f>
        <v>200.32</v>
      </c>
      <c r="C420" s="46">
        <f t="shared" si="93"/>
        <v>200.32</v>
      </c>
      <c r="D420" s="46">
        <f t="shared" si="89"/>
        <v>200.32</v>
      </c>
      <c r="E420" s="47">
        <f t="shared" si="90"/>
        <v>200.32</v>
      </c>
      <c r="F420" s="28"/>
      <c r="G420" s="29">
        <v>46075</v>
      </c>
      <c r="H420" s="27"/>
      <c r="I420" s="26">
        <f t="shared" si="94"/>
        <v>0</v>
      </c>
      <c r="J420" s="79">
        <f t="shared" si="91"/>
        <v>200.32</v>
      </c>
      <c r="K420" s="13">
        <f t="shared" si="88"/>
        <v>0</v>
      </c>
      <c r="N420" s="8"/>
      <c r="O420" s="8"/>
      <c r="P420" s="8"/>
      <c r="Q420" s="1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>
      <c r="A421" s="29">
        <f t="shared" si="92"/>
        <v>46078</v>
      </c>
      <c r="B421" s="45">
        <f>IFERROR(VLOOKUP(A421,'Цены менять  тут'!$A$1:$B$813,2,0),0)</f>
        <v>200.32</v>
      </c>
      <c r="C421" s="46">
        <f t="shared" si="93"/>
        <v>200.32</v>
      </c>
      <c r="D421" s="46">
        <f t="shared" si="89"/>
        <v>200.32</v>
      </c>
      <c r="E421" s="47">
        <f t="shared" si="90"/>
        <v>200.32</v>
      </c>
      <c r="F421" s="28"/>
      <c r="G421" s="29">
        <v>46078</v>
      </c>
      <c r="H421" s="27"/>
      <c r="I421" s="26">
        <f t="shared" si="94"/>
        <v>0</v>
      </c>
      <c r="J421" s="79">
        <f t="shared" si="91"/>
        <v>200.32</v>
      </c>
      <c r="K421" s="13">
        <f t="shared" si="88"/>
        <v>0</v>
      </c>
      <c r="N421" s="8"/>
      <c r="O421" s="8"/>
      <c r="P421" s="8"/>
      <c r="Q421" s="10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>
      <c r="A422" s="29">
        <f t="shared" si="92"/>
        <v>46079</v>
      </c>
      <c r="B422" s="45">
        <f>IFERROR(VLOOKUP(A422,'Цены менять  тут'!$A$1:$B$813,2,0),0)</f>
        <v>200.32</v>
      </c>
      <c r="C422" s="46">
        <f t="shared" si="93"/>
        <v>200.32</v>
      </c>
      <c r="D422" s="46">
        <f t="shared" si="89"/>
        <v>200.32</v>
      </c>
      <c r="E422" s="47">
        <f t="shared" si="90"/>
        <v>200.32</v>
      </c>
      <c r="F422" s="28"/>
      <c r="G422" s="29">
        <v>46079</v>
      </c>
      <c r="H422" s="27"/>
      <c r="I422" s="26">
        <f t="shared" si="94"/>
        <v>0</v>
      </c>
      <c r="J422" s="79">
        <f t="shared" si="91"/>
        <v>200.32</v>
      </c>
      <c r="K422" s="13">
        <f t="shared" si="88"/>
        <v>0</v>
      </c>
      <c r="N422" s="8"/>
      <c r="O422" s="8"/>
      <c r="P422" s="8"/>
      <c r="Q422" s="10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>
      <c r="A423" s="29"/>
      <c r="B423" s="45">
        <f>IFERROR(VLOOKUP(A423,'Цены менять  тут'!$A$1:$B$813,2,0),0)</f>
        <v>0</v>
      </c>
      <c r="C423" s="46">
        <f t="shared" ref="C423:C429" si="95">B423-(B423/$F$3*$F$1)</f>
        <v>0</v>
      </c>
      <c r="D423" s="46">
        <f t="shared" ref="D423:D429" si="96">B423-(B423/$F$3*$H$1)</f>
        <v>0</v>
      </c>
      <c r="E423" s="47">
        <f t="shared" ref="E423:E429" si="97">IF(F423=25%,D423,C423)</f>
        <v>0</v>
      </c>
      <c r="F423" s="28"/>
      <c r="G423" s="29"/>
      <c r="H423" s="27"/>
      <c r="I423" s="26">
        <f t="shared" si="94"/>
        <v>0</v>
      </c>
      <c r="J423" s="79">
        <f t="shared" si="91"/>
        <v>0</v>
      </c>
      <c r="K423" s="13">
        <f t="shared" si="88"/>
        <v>0</v>
      </c>
      <c r="N423" s="8"/>
      <c r="O423" s="8"/>
      <c r="P423" s="8"/>
      <c r="Q423" s="10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>
      <c r="A424" s="29">
        <v>47071</v>
      </c>
      <c r="B424" s="45">
        <f>IFERROR(VLOOKUP(A424,'Цены менять  тут'!$A$1:$B$813,2,0),0)</f>
        <v>305.43</v>
      </c>
      <c r="C424" s="46">
        <f t="shared" si="95"/>
        <v>305.43</v>
      </c>
      <c r="D424" s="46">
        <f t="shared" si="96"/>
        <v>305.43</v>
      </c>
      <c r="E424" s="47">
        <f t="shared" si="97"/>
        <v>305.43</v>
      </c>
      <c r="F424" s="28"/>
      <c r="G424" s="29">
        <v>47071</v>
      </c>
      <c r="H424" s="27"/>
      <c r="I424" s="26">
        <f t="shared" si="94"/>
        <v>0</v>
      </c>
      <c r="J424" s="79">
        <f t="shared" ref="J424:J429" si="98">E424</f>
        <v>305.43</v>
      </c>
      <c r="K424" s="13">
        <f t="shared" si="88"/>
        <v>0</v>
      </c>
      <c r="N424" s="8"/>
      <c r="O424" s="8"/>
      <c r="P424" s="8"/>
      <c r="Q424" s="10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>
      <c r="A425" s="29">
        <v>47072</v>
      </c>
      <c r="B425" s="45">
        <f>IFERROR(VLOOKUP(A425,'Цены менять  тут'!$A$1:$B$813,2,0),0)</f>
        <v>305.43</v>
      </c>
      <c r="C425" s="46">
        <f t="shared" si="95"/>
        <v>305.43</v>
      </c>
      <c r="D425" s="46">
        <f t="shared" si="96"/>
        <v>305.43</v>
      </c>
      <c r="E425" s="47">
        <f t="shared" si="97"/>
        <v>305.43</v>
      </c>
      <c r="F425" s="28"/>
      <c r="G425" s="29">
        <v>47072</v>
      </c>
      <c r="H425" s="27"/>
      <c r="I425" s="26">
        <f t="shared" si="94"/>
        <v>0</v>
      </c>
      <c r="J425" s="79">
        <f t="shared" si="98"/>
        <v>305.43</v>
      </c>
      <c r="K425" s="13">
        <f t="shared" si="88"/>
        <v>0</v>
      </c>
      <c r="N425" s="8"/>
      <c r="O425" s="8"/>
      <c r="P425" s="8"/>
      <c r="Q425" s="1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>
      <c r="A426" s="29">
        <v>47073</v>
      </c>
      <c r="B426" s="45">
        <f>IFERROR(VLOOKUP(A426,'Цены менять  тут'!$A$1:$B$813,2,0),0)</f>
        <v>305.43</v>
      </c>
      <c r="C426" s="46">
        <f t="shared" si="95"/>
        <v>305.43</v>
      </c>
      <c r="D426" s="46">
        <f t="shared" si="96"/>
        <v>305.43</v>
      </c>
      <c r="E426" s="47">
        <f t="shared" si="97"/>
        <v>305.43</v>
      </c>
      <c r="F426" s="28"/>
      <c r="G426" s="29">
        <v>47073</v>
      </c>
      <c r="H426" s="27"/>
      <c r="I426" s="26">
        <f t="shared" si="94"/>
        <v>0</v>
      </c>
      <c r="J426" s="79">
        <f t="shared" si="98"/>
        <v>305.43</v>
      </c>
      <c r="K426" s="13">
        <f t="shared" si="88"/>
        <v>0</v>
      </c>
      <c r="N426" s="8"/>
      <c r="O426" s="8"/>
      <c r="P426" s="8"/>
      <c r="Q426" s="10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>
      <c r="A427" s="29">
        <v>47074</v>
      </c>
      <c r="B427" s="45">
        <f>IFERROR(VLOOKUP(A427,'Цены менять  тут'!$A$1:$B$813,2,0),0)</f>
        <v>305.43</v>
      </c>
      <c r="C427" s="46">
        <f t="shared" si="95"/>
        <v>305.43</v>
      </c>
      <c r="D427" s="46">
        <f t="shared" si="96"/>
        <v>305.43</v>
      </c>
      <c r="E427" s="47">
        <f t="shared" si="97"/>
        <v>305.43</v>
      </c>
      <c r="F427" s="28"/>
      <c r="G427" s="29">
        <v>47074</v>
      </c>
      <c r="H427" s="27"/>
      <c r="I427" s="26">
        <f t="shared" si="94"/>
        <v>0</v>
      </c>
      <c r="J427" s="79">
        <f t="shared" si="98"/>
        <v>305.43</v>
      </c>
      <c r="K427" s="13">
        <f t="shared" si="88"/>
        <v>0</v>
      </c>
      <c r="N427" s="8"/>
      <c r="O427" s="8"/>
      <c r="P427" s="8"/>
      <c r="Q427" s="10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>
      <c r="A428" s="29">
        <v>47075</v>
      </c>
      <c r="B428" s="45">
        <f>IFERROR(VLOOKUP(A428,'Цены менять  тут'!$A$1:$B$813,2,0),0)</f>
        <v>305.43</v>
      </c>
      <c r="C428" s="46">
        <f t="shared" si="95"/>
        <v>305.43</v>
      </c>
      <c r="D428" s="46">
        <f t="shared" si="96"/>
        <v>305.43</v>
      </c>
      <c r="E428" s="47">
        <f t="shared" si="97"/>
        <v>305.43</v>
      </c>
      <c r="F428" s="28"/>
      <c r="G428" s="29">
        <v>47075</v>
      </c>
      <c r="H428" s="27"/>
      <c r="I428" s="26">
        <f t="shared" si="94"/>
        <v>0</v>
      </c>
      <c r="J428" s="79">
        <f t="shared" si="98"/>
        <v>305.43</v>
      </c>
      <c r="K428" s="13">
        <f t="shared" si="88"/>
        <v>0</v>
      </c>
      <c r="N428" s="8"/>
      <c r="O428" s="8"/>
      <c r="P428" s="8"/>
      <c r="Q428" s="10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>
      <c r="A429" s="29"/>
      <c r="B429" s="45">
        <f>IFERROR(VLOOKUP(A429,'Цены менять  тут'!$A$1:$B$813,2,0),0)</f>
        <v>0</v>
      </c>
      <c r="C429" s="46">
        <f t="shared" si="95"/>
        <v>0</v>
      </c>
      <c r="D429" s="46">
        <f t="shared" si="96"/>
        <v>0</v>
      </c>
      <c r="E429" s="47">
        <f t="shared" si="97"/>
        <v>0</v>
      </c>
      <c r="F429" s="28"/>
      <c r="G429" s="29"/>
      <c r="H429" s="27"/>
      <c r="I429" s="26">
        <f t="shared" si="94"/>
        <v>0</v>
      </c>
      <c r="J429" s="79">
        <f t="shared" si="98"/>
        <v>0</v>
      </c>
      <c r="K429" s="13">
        <f t="shared" si="88"/>
        <v>0</v>
      </c>
      <c r="N429" s="8"/>
      <c r="O429" s="8"/>
      <c r="P429" s="8"/>
      <c r="Q429" s="10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>
      <c r="A430" s="29">
        <f t="shared" si="92"/>
        <v>47101</v>
      </c>
      <c r="B430" s="45">
        <f>IFERROR(VLOOKUP(A430,'Цены менять  тут'!$A$1:$B$813,2,0),0)</f>
        <v>271.89</v>
      </c>
      <c r="C430" s="46">
        <f t="shared" si="93"/>
        <v>271.89</v>
      </c>
      <c r="D430" s="46">
        <f t="shared" si="89"/>
        <v>271.89</v>
      </c>
      <c r="E430" s="47">
        <f t="shared" si="90"/>
        <v>271.89</v>
      </c>
      <c r="F430" s="93"/>
      <c r="G430" s="65">
        <v>47101</v>
      </c>
      <c r="H430" s="27"/>
      <c r="I430" s="26">
        <f t="shared" si="94"/>
        <v>0</v>
      </c>
      <c r="J430" s="79">
        <v>203.92</v>
      </c>
      <c r="K430" s="13">
        <f t="shared" si="88"/>
        <v>0</v>
      </c>
      <c r="N430" s="8"/>
      <c r="O430" s="8"/>
      <c r="P430" s="8"/>
      <c r="Q430" s="1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>
      <c r="A431" s="29">
        <f t="shared" si="92"/>
        <v>47102</v>
      </c>
      <c r="B431" s="45">
        <f>IFERROR(VLOOKUP(A431,'Цены менять  тут'!$A$1:$B$813,2,0),0)</f>
        <v>271.89</v>
      </c>
      <c r="C431" s="46">
        <f t="shared" si="93"/>
        <v>271.89</v>
      </c>
      <c r="D431" s="46">
        <f t="shared" si="89"/>
        <v>271.89</v>
      </c>
      <c r="E431" s="47">
        <f t="shared" si="90"/>
        <v>271.89</v>
      </c>
      <c r="F431" s="64"/>
      <c r="G431" s="65">
        <v>47102</v>
      </c>
      <c r="H431" s="27"/>
      <c r="I431" s="26">
        <f t="shared" si="94"/>
        <v>0</v>
      </c>
      <c r="J431" s="79">
        <v>203.92</v>
      </c>
      <c r="K431" s="13">
        <f t="shared" si="88"/>
        <v>0</v>
      </c>
      <c r="N431" s="8"/>
      <c r="O431" s="8"/>
      <c r="P431" s="8"/>
      <c r="Q431" s="10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>
      <c r="A432" s="29">
        <f t="shared" si="92"/>
        <v>47103</v>
      </c>
      <c r="B432" s="45">
        <f>IFERROR(VLOOKUP(A432,'Цены менять  тут'!$A$1:$B$813,2,0),0)</f>
        <v>271.89</v>
      </c>
      <c r="C432" s="46">
        <f t="shared" si="93"/>
        <v>271.89</v>
      </c>
      <c r="D432" s="46">
        <f t="shared" si="89"/>
        <v>271.89</v>
      </c>
      <c r="E432" s="47">
        <f t="shared" si="90"/>
        <v>271.89</v>
      </c>
      <c r="F432" s="64"/>
      <c r="G432" s="65">
        <v>47103</v>
      </c>
      <c r="H432" s="27"/>
      <c r="I432" s="26">
        <f t="shared" si="94"/>
        <v>0</v>
      </c>
      <c r="J432" s="79">
        <v>203.92</v>
      </c>
      <c r="K432" s="13">
        <f t="shared" si="88"/>
        <v>0</v>
      </c>
      <c r="N432" s="8"/>
      <c r="O432" s="8"/>
      <c r="P432" s="8"/>
      <c r="Q432" s="1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>
      <c r="A433" s="29">
        <f t="shared" si="92"/>
        <v>47104</v>
      </c>
      <c r="B433" s="45">
        <f>IFERROR(VLOOKUP(A433,'Цены менять  тут'!$A$1:$B$813,2,0),0)</f>
        <v>271.89</v>
      </c>
      <c r="C433" s="46">
        <f t="shared" si="93"/>
        <v>271.89</v>
      </c>
      <c r="D433" s="46">
        <f t="shared" si="89"/>
        <v>271.89</v>
      </c>
      <c r="E433" s="47">
        <f t="shared" si="90"/>
        <v>271.89</v>
      </c>
      <c r="F433" s="64"/>
      <c r="G433" s="65">
        <v>47104</v>
      </c>
      <c r="H433" s="27"/>
      <c r="I433" s="26">
        <f t="shared" si="94"/>
        <v>0</v>
      </c>
      <c r="J433" s="79">
        <v>203.92</v>
      </c>
      <c r="K433" s="13">
        <f t="shared" si="88"/>
        <v>0</v>
      </c>
      <c r="N433" s="8"/>
      <c r="O433" s="8"/>
      <c r="P433" s="8"/>
      <c r="Q433" s="10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>
      <c r="A434" s="29"/>
      <c r="B434" s="45">
        <f>IFERROR(VLOOKUP(A434,'Цены менять  тут'!$A$1:$B$813,2,0),0)</f>
        <v>0</v>
      </c>
      <c r="C434" s="46"/>
      <c r="D434" s="46"/>
      <c r="E434" s="47"/>
      <c r="F434" s="28"/>
      <c r="G434" s="29"/>
      <c r="H434" s="27"/>
      <c r="I434" s="26">
        <f t="shared" si="94"/>
        <v>0</v>
      </c>
      <c r="J434" s="79">
        <f t="shared" si="91"/>
        <v>0</v>
      </c>
      <c r="K434" s="13">
        <f t="shared" si="88"/>
        <v>0</v>
      </c>
      <c r="N434" s="8"/>
      <c r="O434" s="8"/>
      <c r="P434" s="8"/>
      <c r="Q434" s="10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>
      <c r="A435" s="29">
        <f t="shared" si="92"/>
        <v>48011</v>
      </c>
      <c r="B435" s="45">
        <f>IFERROR(VLOOKUP(A435,'Цены менять  тут'!$A$1:$B$813,2,0),0)</f>
        <v>156.54</v>
      </c>
      <c r="C435" s="46">
        <f t="shared" si="93"/>
        <v>156.54</v>
      </c>
      <c r="D435" s="46">
        <f t="shared" si="89"/>
        <v>156.54</v>
      </c>
      <c r="E435" s="47">
        <f t="shared" si="90"/>
        <v>156.54</v>
      </c>
      <c r="F435" s="28"/>
      <c r="G435" s="29">
        <v>48011</v>
      </c>
      <c r="H435" s="27"/>
      <c r="I435" s="26">
        <f t="shared" si="94"/>
        <v>0</v>
      </c>
      <c r="J435" s="79">
        <f t="shared" si="91"/>
        <v>156.54</v>
      </c>
      <c r="K435" s="13">
        <f t="shared" si="88"/>
        <v>0</v>
      </c>
      <c r="N435" s="8"/>
      <c r="O435" s="8"/>
      <c r="P435" s="8"/>
      <c r="Q435" s="1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>
      <c r="A436" s="29">
        <f t="shared" si="92"/>
        <v>48012</v>
      </c>
      <c r="B436" s="45">
        <f>IFERROR(VLOOKUP(A436,'Цены менять  тут'!$A$1:$B$813,2,0),0)</f>
        <v>175.07</v>
      </c>
      <c r="C436" s="46">
        <f t="shared" si="93"/>
        <v>175.07</v>
      </c>
      <c r="D436" s="46">
        <f t="shared" si="89"/>
        <v>175.07</v>
      </c>
      <c r="E436" s="47">
        <f t="shared" si="90"/>
        <v>175.07</v>
      </c>
      <c r="F436" s="28"/>
      <c r="G436" s="29">
        <v>48012</v>
      </c>
      <c r="H436" s="27"/>
      <c r="I436" s="26">
        <f t="shared" si="94"/>
        <v>0</v>
      </c>
      <c r="J436" s="79">
        <f t="shared" si="91"/>
        <v>175.07</v>
      </c>
      <c r="K436" s="13">
        <f t="shared" si="88"/>
        <v>0</v>
      </c>
      <c r="N436" s="8"/>
      <c r="O436" s="8"/>
      <c r="P436" s="8"/>
      <c r="Q436" s="10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>
      <c r="A437" s="29">
        <f t="shared" si="92"/>
        <v>48013</v>
      </c>
      <c r="B437" s="45">
        <f>IFERROR(VLOOKUP(A437,'Цены менять  тут'!$A$1:$B$813,2,0),0)</f>
        <v>195.48</v>
      </c>
      <c r="C437" s="46">
        <f t="shared" si="93"/>
        <v>195.48</v>
      </c>
      <c r="D437" s="46">
        <f t="shared" si="89"/>
        <v>195.48</v>
      </c>
      <c r="E437" s="47">
        <f t="shared" si="90"/>
        <v>195.48</v>
      </c>
      <c r="F437" s="28"/>
      <c r="G437" s="29">
        <v>48013</v>
      </c>
      <c r="H437" s="27"/>
      <c r="I437" s="26">
        <f t="shared" si="94"/>
        <v>0</v>
      </c>
      <c r="J437" s="79">
        <f t="shared" si="91"/>
        <v>195.48</v>
      </c>
      <c r="K437" s="13">
        <f t="shared" si="88"/>
        <v>0</v>
      </c>
      <c r="N437" s="8"/>
      <c r="O437" s="8"/>
      <c r="P437" s="8"/>
      <c r="Q437" s="10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>
      <c r="A438" s="29">
        <f t="shared" si="92"/>
        <v>48014</v>
      </c>
      <c r="B438" s="45">
        <f>IFERROR(VLOOKUP(A438,'Цены менять  тут'!$A$1:$B$813,2,0),0)</f>
        <v>175.07</v>
      </c>
      <c r="C438" s="46">
        <f t="shared" si="93"/>
        <v>175.07</v>
      </c>
      <c r="D438" s="46">
        <f t="shared" si="89"/>
        <v>175.07</v>
      </c>
      <c r="E438" s="47">
        <f t="shared" si="90"/>
        <v>175.07</v>
      </c>
      <c r="F438" s="28"/>
      <c r="G438" s="29">
        <v>48014</v>
      </c>
      <c r="H438" s="27"/>
      <c r="I438" s="26">
        <f t="shared" si="94"/>
        <v>0</v>
      </c>
      <c r="J438" s="79">
        <f t="shared" si="91"/>
        <v>175.07</v>
      </c>
      <c r="K438" s="13">
        <f t="shared" si="88"/>
        <v>0</v>
      </c>
      <c r="N438" s="8"/>
      <c r="O438" s="8"/>
      <c r="P438" s="8"/>
      <c r="Q438" s="1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>
      <c r="A439" s="29">
        <f t="shared" si="92"/>
        <v>48015</v>
      </c>
      <c r="B439" s="45">
        <f>IFERROR(VLOOKUP(A439,'Цены менять  тут'!$A$1:$B$813,2,0),0)</f>
        <v>0</v>
      </c>
      <c r="C439" s="46"/>
      <c r="D439" s="46"/>
      <c r="E439" s="47">
        <f t="shared" si="90"/>
        <v>0</v>
      </c>
      <c r="F439" s="28"/>
      <c r="G439" s="29">
        <v>48015</v>
      </c>
      <c r="H439" s="27"/>
      <c r="I439" s="26">
        <f t="shared" si="94"/>
        <v>0</v>
      </c>
      <c r="J439" s="79">
        <f t="shared" si="91"/>
        <v>0</v>
      </c>
      <c r="K439" s="13">
        <f t="shared" si="88"/>
        <v>0</v>
      </c>
      <c r="N439" s="8"/>
      <c r="O439" s="8"/>
      <c r="P439" s="8"/>
      <c r="Q439" s="10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>
      <c r="A440" s="29">
        <f t="shared" si="92"/>
        <v>48016</v>
      </c>
      <c r="B440" s="45">
        <f>IFERROR(VLOOKUP(A440,'Цены менять  тут'!$A$1:$B$813,2,0),0)</f>
        <v>175.07</v>
      </c>
      <c r="C440" s="46">
        <f t="shared" si="93"/>
        <v>175.07</v>
      </c>
      <c r="D440" s="46">
        <f t="shared" si="89"/>
        <v>175.07</v>
      </c>
      <c r="E440" s="47">
        <f t="shared" si="90"/>
        <v>175.07</v>
      </c>
      <c r="F440" s="28"/>
      <c r="G440" s="29">
        <v>48016</v>
      </c>
      <c r="H440" s="27"/>
      <c r="I440" s="26">
        <f t="shared" si="94"/>
        <v>0</v>
      </c>
      <c r="J440" s="79">
        <f t="shared" si="91"/>
        <v>175.07</v>
      </c>
      <c r="K440" s="13">
        <f t="shared" si="88"/>
        <v>0</v>
      </c>
      <c r="N440" s="8"/>
      <c r="O440" s="8"/>
      <c r="P440" s="8"/>
      <c r="Q440" s="1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>
      <c r="A441" s="29"/>
      <c r="B441" s="45">
        <f>IFERROR(VLOOKUP(A441,'Цены менять  тут'!$A$1:$B$813,2,0),0)</f>
        <v>0</v>
      </c>
      <c r="C441" s="46"/>
      <c r="D441" s="46"/>
      <c r="E441" s="47"/>
      <c r="F441" s="28"/>
      <c r="G441" s="29"/>
      <c r="H441" s="27"/>
      <c r="I441" s="26">
        <f t="shared" si="94"/>
        <v>0</v>
      </c>
      <c r="J441" s="79">
        <f t="shared" si="91"/>
        <v>0</v>
      </c>
      <c r="K441" s="13">
        <f t="shared" si="88"/>
        <v>0</v>
      </c>
      <c r="N441" s="8"/>
      <c r="O441" s="8"/>
      <c r="P441" s="8"/>
      <c r="Q441" s="1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>
      <c r="A442" s="29">
        <f t="shared" si="92"/>
        <v>48081</v>
      </c>
      <c r="B442" s="45">
        <f>IFERROR(VLOOKUP(A442,'Цены менять  тут'!$A$1:$B$813,2,0),0)</f>
        <v>261.87</v>
      </c>
      <c r="C442" s="46">
        <f t="shared" si="93"/>
        <v>261.87</v>
      </c>
      <c r="D442" s="46">
        <f t="shared" si="89"/>
        <v>261.87</v>
      </c>
      <c r="E442" s="47">
        <f t="shared" si="90"/>
        <v>261.87</v>
      </c>
      <c r="F442" s="28"/>
      <c r="G442" s="29">
        <v>48081</v>
      </c>
      <c r="H442" s="27"/>
      <c r="I442" s="26">
        <f t="shared" si="94"/>
        <v>0</v>
      </c>
      <c r="J442" s="79">
        <f t="shared" si="91"/>
        <v>261.87</v>
      </c>
      <c r="K442" s="13">
        <f t="shared" si="88"/>
        <v>0</v>
      </c>
      <c r="N442" s="8"/>
      <c r="O442" s="8"/>
      <c r="P442" s="8"/>
      <c r="Q442" s="10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>
      <c r="A443" s="29">
        <f t="shared" si="92"/>
        <v>48082</v>
      </c>
      <c r="B443" s="45">
        <f>IFERROR(VLOOKUP(A443,'Цены менять  тут'!$A$1:$B$813,2,0),0)</f>
        <v>261.87</v>
      </c>
      <c r="C443" s="46">
        <f t="shared" si="93"/>
        <v>261.87</v>
      </c>
      <c r="D443" s="46">
        <f t="shared" si="89"/>
        <v>261.87</v>
      </c>
      <c r="E443" s="47">
        <f t="shared" si="90"/>
        <v>261.87</v>
      </c>
      <c r="F443" s="28"/>
      <c r="G443" s="29">
        <v>48082</v>
      </c>
      <c r="H443" s="27"/>
      <c r="I443" s="26">
        <f t="shared" si="94"/>
        <v>0</v>
      </c>
      <c r="J443" s="79">
        <f t="shared" si="91"/>
        <v>261.87</v>
      </c>
      <c r="K443" s="13">
        <f t="shared" si="88"/>
        <v>0</v>
      </c>
      <c r="N443" s="8"/>
      <c r="O443" s="8"/>
      <c r="P443" s="8"/>
      <c r="Q443" s="10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>
      <c r="A444" s="29">
        <f t="shared" si="92"/>
        <v>48083</v>
      </c>
      <c r="B444" s="45">
        <f>IFERROR(VLOOKUP(A444,'Цены менять  тут'!$A$1:$B$813,2,0),0)</f>
        <v>261.87</v>
      </c>
      <c r="C444" s="46">
        <f t="shared" si="93"/>
        <v>261.87</v>
      </c>
      <c r="D444" s="46">
        <f t="shared" si="89"/>
        <v>261.87</v>
      </c>
      <c r="E444" s="47">
        <f t="shared" si="90"/>
        <v>261.87</v>
      </c>
      <c r="F444" s="28"/>
      <c r="G444" s="29">
        <v>48083</v>
      </c>
      <c r="H444" s="27"/>
      <c r="I444" s="26">
        <f t="shared" si="94"/>
        <v>0</v>
      </c>
      <c r="J444" s="79">
        <f t="shared" si="91"/>
        <v>261.87</v>
      </c>
      <c r="K444" s="13">
        <f t="shared" si="88"/>
        <v>0</v>
      </c>
      <c r="N444" s="8"/>
      <c r="O444" s="8"/>
      <c r="P444" s="8"/>
      <c r="Q444" s="10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>
      <c r="A445" s="29">
        <f t="shared" si="92"/>
        <v>48084</v>
      </c>
      <c r="B445" s="45">
        <f>IFERROR(VLOOKUP(A445,'Цены менять  тут'!$A$1:$B$813,2,0),0)</f>
        <v>261.87</v>
      </c>
      <c r="C445" s="46">
        <f t="shared" si="93"/>
        <v>261.87</v>
      </c>
      <c r="D445" s="46">
        <f t="shared" si="89"/>
        <v>261.87</v>
      </c>
      <c r="E445" s="47">
        <f t="shared" si="90"/>
        <v>261.87</v>
      </c>
      <c r="F445" s="28"/>
      <c r="G445" s="29">
        <v>48084</v>
      </c>
      <c r="H445" s="27"/>
      <c r="I445" s="26">
        <f t="shared" si="94"/>
        <v>0</v>
      </c>
      <c r="J445" s="79">
        <f t="shared" si="91"/>
        <v>261.87</v>
      </c>
      <c r="K445" s="13">
        <f t="shared" si="88"/>
        <v>0</v>
      </c>
      <c r="N445" s="8"/>
      <c r="O445" s="8"/>
      <c r="P445" s="8"/>
      <c r="Q445" s="10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>
      <c r="A446" s="29"/>
      <c r="B446" s="45">
        <f>IFERROR(VLOOKUP(A446,'Цены менять  тут'!$A$1:$B$813,2,0),0)</f>
        <v>0</v>
      </c>
      <c r="C446" s="46">
        <f t="shared" ref="C446:C447" si="99">B446-(B446/$F$3*$F$1)</f>
        <v>0</v>
      </c>
      <c r="D446" s="46">
        <f t="shared" ref="D446:D447" si="100">B446-(B446/$F$3*$H$1)</f>
        <v>0</v>
      </c>
      <c r="E446" s="47">
        <f t="shared" ref="E446:E447" si="101">IF(F446=25%,D446,C446)</f>
        <v>0</v>
      </c>
      <c r="F446" s="28"/>
      <c r="G446" s="29"/>
      <c r="H446" s="27"/>
      <c r="I446" s="26">
        <f t="shared" si="94"/>
        <v>0</v>
      </c>
      <c r="J446" s="79">
        <f t="shared" si="91"/>
        <v>0</v>
      </c>
      <c r="K446" s="13">
        <f t="shared" si="88"/>
        <v>0</v>
      </c>
      <c r="N446" s="8"/>
      <c r="O446" s="8"/>
      <c r="P446" s="8"/>
      <c r="Q446" s="1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>
      <c r="A447" s="29">
        <v>51001</v>
      </c>
      <c r="B447" s="45">
        <f>IFERROR(VLOOKUP(A447,'Цены менять  тут'!$A$1:$B$813,2,0),0)</f>
        <v>295.37</v>
      </c>
      <c r="C447" s="46">
        <f t="shared" si="99"/>
        <v>295.37</v>
      </c>
      <c r="D447" s="46">
        <f t="shared" si="100"/>
        <v>295.37</v>
      </c>
      <c r="E447" s="47">
        <f t="shared" si="101"/>
        <v>295.37</v>
      </c>
      <c r="F447" s="28"/>
      <c r="G447" s="29">
        <v>51001</v>
      </c>
      <c r="H447" s="27"/>
      <c r="I447" s="26">
        <f t="shared" si="94"/>
        <v>0</v>
      </c>
      <c r="J447" s="79">
        <f t="shared" ref="J447" si="102">E447</f>
        <v>295.37</v>
      </c>
      <c r="K447" s="13">
        <f t="shared" si="88"/>
        <v>0</v>
      </c>
      <c r="N447" s="8"/>
      <c r="O447" s="8"/>
      <c r="P447" s="8"/>
      <c r="Q447" s="10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>
      <c r="A448" s="29">
        <f t="shared" si="92"/>
        <v>51002</v>
      </c>
      <c r="B448" s="45">
        <f>IFERROR(VLOOKUP(A448,'Цены менять  тут'!$A$1:$B$813,2,0),0)</f>
        <v>295.37</v>
      </c>
      <c r="C448" s="46">
        <f t="shared" si="93"/>
        <v>295.37</v>
      </c>
      <c r="D448" s="46">
        <f t="shared" si="89"/>
        <v>295.37</v>
      </c>
      <c r="E448" s="47">
        <f t="shared" si="90"/>
        <v>295.37</v>
      </c>
      <c r="F448" s="28"/>
      <c r="G448" s="29">
        <v>51002</v>
      </c>
      <c r="H448" s="27"/>
      <c r="I448" s="26">
        <f t="shared" si="94"/>
        <v>0</v>
      </c>
      <c r="J448" s="79">
        <f t="shared" si="91"/>
        <v>295.37</v>
      </c>
      <c r="K448" s="13">
        <f t="shared" si="88"/>
        <v>0</v>
      </c>
      <c r="N448" s="8"/>
      <c r="O448" s="8"/>
      <c r="P448" s="8"/>
      <c r="Q448" s="10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>
      <c r="A449" s="29">
        <f t="shared" si="92"/>
        <v>51003</v>
      </c>
      <c r="B449" s="45">
        <f>IFERROR(VLOOKUP(A449,'Цены менять  тут'!$A$1:$B$813,2,0),0)</f>
        <v>295.37</v>
      </c>
      <c r="C449" s="46">
        <f t="shared" si="93"/>
        <v>295.37</v>
      </c>
      <c r="D449" s="46">
        <f t="shared" si="89"/>
        <v>295.37</v>
      </c>
      <c r="E449" s="47">
        <f t="shared" si="90"/>
        <v>295.37</v>
      </c>
      <c r="F449" s="28"/>
      <c r="G449" s="29">
        <v>51003</v>
      </c>
      <c r="H449" s="27"/>
      <c r="I449" s="26">
        <f t="shared" si="94"/>
        <v>0</v>
      </c>
      <c r="J449" s="79">
        <f t="shared" si="91"/>
        <v>295.37</v>
      </c>
      <c r="K449" s="13">
        <f t="shared" si="88"/>
        <v>0</v>
      </c>
      <c r="N449" s="8"/>
      <c r="O449" s="8"/>
      <c r="P449" s="8"/>
      <c r="Q449" s="1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>
      <c r="A450" s="29"/>
      <c r="B450" s="45">
        <f>IFERROR(VLOOKUP(A450,'Цены менять  тут'!$A$1:$B$813,2,0),0)</f>
        <v>0</v>
      </c>
      <c r="C450" s="46"/>
      <c r="D450" s="46"/>
      <c r="E450" s="47"/>
      <c r="F450" s="28"/>
      <c r="G450" s="29"/>
      <c r="H450" s="27"/>
      <c r="I450" s="26">
        <f t="shared" si="94"/>
        <v>0</v>
      </c>
      <c r="J450" s="79">
        <f t="shared" si="91"/>
        <v>0</v>
      </c>
      <c r="K450" s="13">
        <f t="shared" si="88"/>
        <v>0</v>
      </c>
      <c r="N450" s="8"/>
      <c r="O450" s="8"/>
      <c r="P450" s="8"/>
      <c r="Q450" s="10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>
      <c r="A451" s="29">
        <f t="shared" si="92"/>
        <v>51031</v>
      </c>
      <c r="B451" s="45">
        <f>IFERROR(VLOOKUP(A451,'Цены менять  тут'!$A$1:$B$813,2,0),0)</f>
        <v>239.35</v>
      </c>
      <c r="C451" s="46">
        <f t="shared" si="93"/>
        <v>239.35</v>
      </c>
      <c r="D451" s="46">
        <f t="shared" si="89"/>
        <v>239.35</v>
      </c>
      <c r="E451" s="47">
        <f t="shared" si="90"/>
        <v>239.35</v>
      </c>
      <c r="F451" s="28"/>
      <c r="G451" s="29">
        <v>51031</v>
      </c>
      <c r="H451" s="27"/>
      <c r="I451" s="26">
        <f t="shared" si="94"/>
        <v>0</v>
      </c>
      <c r="J451" s="79">
        <f t="shared" si="91"/>
        <v>239.35</v>
      </c>
      <c r="K451" s="13">
        <f t="shared" si="88"/>
        <v>0</v>
      </c>
      <c r="N451" s="8"/>
      <c r="O451" s="8"/>
      <c r="P451" s="8"/>
      <c r="Q451" s="1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>
      <c r="A452" s="29">
        <f t="shared" si="92"/>
        <v>51032</v>
      </c>
      <c r="B452" s="45">
        <f>IFERROR(VLOOKUP(A452,'Цены менять  тут'!$A$1:$B$813,2,0),0)</f>
        <v>234.57</v>
      </c>
      <c r="C452" s="46">
        <f t="shared" si="93"/>
        <v>234.57</v>
      </c>
      <c r="D452" s="46">
        <f t="shared" si="89"/>
        <v>234.57</v>
      </c>
      <c r="E452" s="47">
        <f t="shared" si="90"/>
        <v>234.57</v>
      </c>
      <c r="F452" s="28"/>
      <c r="G452" s="29">
        <v>51032</v>
      </c>
      <c r="H452" s="27"/>
      <c r="I452" s="26">
        <f t="shared" si="94"/>
        <v>0</v>
      </c>
      <c r="J452" s="79">
        <f t="shared" si="91"/>
        <v>234.57</v>
      </c>
      <c r="K452" s="13">
        <f t="shared" si="88"/>
        <v>0</v>
      </c>
      <c r="N452" s="8"/>
      <c r="O452" s="8"/>
      <c r="P452" s="8"/>
      <c r="Q452" s="10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>
      <c r="A453" s="29">
        <f t="shared" si="92"/>
        <v>51033</v>
      </c>
      <c r="B453" s="45">
        <f>IFERROR(VLOOKUP(A453,'Цены менять  тут'!$A$1:$B$813,2,0),0)</f>
        <v>239.35</v>
      </c>
      <c r="C453" s="46">
        <f t="shared" si="93"/>
        <v>239.35</v>
      </c>
      <c r="D453" s="46">
        <f t="shared" si="89"/>
        <v>239.35</v>
      </c>
      <c r="E453" s="47">
        <f t="shared" si="90"/>
        <v>239.35</v>
      </c>
      <c r="F453" s="28"/>
      <c r="G453" s="29">
        <v>51033</v>
      </c>
      <c r="H453" s="27"/>
      <c r="I453" s="26">
        <f t="shared" si="94"/>
        <v>0</v>
      </c>
      <c r="J453" s="79">
        <f t="shared" si="91"/>
        <v>239.35</v>
      </c>
      <c r="K453" s="13">
        <f t="shared" si="88"/>
        <v>0</v>
      </c>
      <c r="N453" s="8"/>
      <c r="O453" s="8"/>
      <c r="P453" s="8"/>
      <c r="Q453" s="10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>
      <c r="A454" s="29">
        <f t="shared" si="92"/>
        <v>51034</v>
      </c>
      <c r="B454" s="45">
        <f>IFERROR(VLOOKUP(A454,'Цены менять  тут'!$A$1:$B$813,2,0),0)</f>
        <v>271.61</v>
      </c>
      <c r="C454" s="46">
        <f t="shared" si="93"/>
        <v>271.61</v>
      </c>
      <c r="D454" s="46">
        <f t="shared" si="89"/>
        <v>271.61</v>
      </c>
      <c r="E454" s="47">
        <f t="shared" si="90"/>
        <v>271.61</v>
      </c>
      <c r="F454" s="28"/>
      <c r="G454" s="29">
        <v>51034</v>
      </c>
      <c r="H454" s="27"/>
      <c r="I454" s="26">
        <f t="shared" si="94"/>
        <v>0</v>
      </c>
      <c r="J454" s="79">
        <f t="shared" si="91"/>
        <v>271.61</v>
      </c>
      <c r="K454" s="13">
        <f t="shared" si="88"/>
        <v>0</v>
      </c>
      <c r="N454" s="8"/>
      <c r="O454" s="8"/>
      <c r="P454" s="8"/>
      <c r="Q454" s="10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>
      <c r="A455" s="29"/>
      <c r="B455" s="45">
        <f>IFERROR(VLOOKUP(A455,'Цены менять  тут'!$A$1:$B$813,2,0),0)</f>
        <v>0</v>
      </c>
      <c r="C455" s="46"/>
      <c r="D455" s="46"/>
      <c r="E455" s="47"/>
      <c r="F455" s="28"/>
      <c r="G455" s="29"/>
      <c r="H455" s="27"/>
      <c r="I455" s="26">
        <f t="shared" si="94"/>
        <v>0</v>
      </c>
      <c r="J455" s="79">
        <f t="shared" si="91"/>
        <v>0</v>
      </c>
      <c r="K455" s="13">
        <f t="shared" si="88"/>
        <v>0</v>
      </c>
      <c r="N455" s="8"/>
      <c r="O455" s="8"/>
      <c r="P455" s="8"/>
      <c r="Q455" s="10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>
      <c r="A456" s="29">
        <f t="shared" ref="A456:A473" si="103">G456</f>
        <v>0</v>
      </c>
      <c r="B456" s="45">
        <f>IFERROR(VLOOKUP(A456,'Цены менять  тут'!$A$1:$B$813,2,0),0)</f>
        <v>0</v>
      </c>
      <c r="C456" s="46"/>
      <c r="D456" s="46"/>
      <c r="E456" s="47">
        <f t="shared" ref="E456:E460" si="104">IF(F456=25%,D456,C456)</f>
        <v>0</v>
      </c>
      <c r="F456" s="28"/>
      <c r="G456" s="29"/>
      <c r="H456" s="27"/>
      <c r="I456" s="26">
        <f t="shared" si="94"/>
        <v>0</v>
      </c>
      <c r="J456" s="79">
        <f t="shared" ref="J456:J460" si="105">E456</f>
        <v>0</v>
      </c>
      <c r="K456" s="13">
        <f t="shared" si="88"/>
        <v>0</v>
      </c>
      <c r="N456" s="8"/>
      <c r="O456" s="8"/>
      <c r="P456" s="8"/>
      <c r="Q456" s="1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>
      <c r="A457" s="29">
        <v>52021</v>
      </c>
      <c r="B457" s="45">
        <f>IFERROR(VLOOKUP(A457,'Цены менять  тут'!$A$1:$B$813,2,0),0)</f>
        <v>262.02999999999997</v>
      </c>
      <c r="C457" s="46">
        <f t="shared" ref="C457:C466" si="106">B457-(B457/$F$3*$F$1)</f>
        <v>262.02999999999997</v>
      </c>
      <c r="D457" s="46">
        <f t="shared" ref="D457:D460" si="107">B457-(B457/$F$3*$H$1)</f>
        <v>262.02999999999997</v>
      </c>
      <c r="E457" s="47">
        <f t="shared" si="104"/>
        <v>262.02999999999997</v>
      </c>
      <c r="F457" s="28"/>
      <c r="G457" s="29">
        <v>52021</v>
      </c>
      <c r="H457" s="27"/>
      <c r="I457" s="26">
        <f t="shared" si="94"/>
        <v>0</v>
      </c>
      <c r="J457" s="79">
        <f t="shared" si="105"/>
        <v>262.02999999999997</v>
      </c>
      <c r="K457" s="13">
        <f t="shared" si="88"/>
        <v>0</v>
      </c>
      <c r="N457" s="8"/>
      <c r="O457" s="8"/>
      <c r="P457" s="8"/>
      <c r="Q457" s="10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>
      <c r="A458" s="29">
        <v>52022</v>
      </c>
      <c r="B458" s="45">
        <f>IFERROR(VLOOKUP(A458,'Цены менять  тут'!$A$1:$B$813,2,0),0)</f>
        <v>262.02999999999997</v>
      </c>
      <c r="C458" s="46">
        <f t="shared" si="106"/>
        <v>262.02999999999997</v>
      </c>
      <c r="D458" s="46">
        <f t="shared" si="107"/>
        <v>262.02999999999997</v>
      </c>
      <c r="E458" s="47">
        <f t="shared" si="104"/>
        <v>262.02999999999997</v>
      </c>
      <c r="F458" s="28"/>
      <c r="G458" s="29">
        <v>52022</v>
      </c>
      <c r="H458" s="27"/>
      <c r="I458" s="26">
        <f t="shared" si="94"/>
        <v>0</v>
      </c>
      <c r="J458" s="79">
        <f t="shared" si="105"/>
        <v>262.02999999999997</v>
      </c>
      <c r="K458" s="13">
        <f t="shared" si="88"/>
        <v>0</v>
      </c>
      <c r="N458" s="8"/>
      <c r="O458" s="8"/>
      <c r="P458" s="8"/>
      <c r="Q458" s="1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>
      <c r="A459" s="29">
        <v>52023</v>
      </c>
      <c r="B459" s="45">
        <f>IFERROR(VLOOKUP(A459,'Цены менять  тут'!$A$1:$B$813,2,0),0)</f>
        <v>262.02999999999997</v>
      </c>
      <c r="C459" s="46">
        <f t="shared" si="106"/>
        <v>262.02999999999997</v>
      </c>
      <c r="D459" s="46">
        <f t="shared" si="107"/>
        <v>262.02999999999997</v>
      </c>
      <c r="E459" s="47">
        <f t="shared" si="104"/>
        <v>262.02999999999997</v>
      </c>
      <c r="F459" s="28"/>
      <c r="G459" s="29">
        <v>52023</v>
      </c>
      <c r="H459" s="27"/>
      <c r="I459" s="26">
        <f t="shared" si="94"/>
        <v>0</v>
      </c>
      <c r="J459" s="79">
        <f t="shared" si="105"/>
        <v>262.02999999999997</v>
      </c>
      <c r="K459" s="13">
        <f t="shared" ref="K459:K527" si="108">J459*I459</f>
        <v>0</v>
      </c>
      <c r="N459" s="8"/>
      <c r="O459" s="8"/>
      <c r="P459" s="8"/>
      <c r="Q459" s="10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>
      <c r="A460" s="29">
        <v>52024</v>
      </c>
      <c r="B460" s="45">
        <f>IFERROR(VLOOKUP(A460,'Цены менять  тут'!$A$1:$B$813,2,0),0)</f>
        <v>264.14999999999998</v>
      </c>
      <c r="C460" s="46">
        <f t="shared" si="106"/>
        <v>264.14999999999998</v>
      </c>
      <c r="D460" s="46">
        <f t="shared" si="107"/>
        <v>264.14999999999998</v>
      </c>
      <c r="E460" s="47">
        <f t="shared" si="104"/>
        <v>264.14999999999998</v>
      </c>
      <c r="F460" s="28"/>
      <c r="G460" s="29">
        <v>52024</v>
      </c>
      <c r="H460" s="27"/>
      <c r="I460" s="26">
        <f t="shared" si="94"/>
        <v>0</v>
      </c>
      <c r="J460" s="79">
        <f t="shared" si="105"/>
        <v>264.14999999999998</v>
      </c>
      <c r="K460" s="13">
        <f t="shared" si="108"/>
        <v>0</v>
      </c>
      <c r="N460" s="8"/>
      <c r="O460" s="8"/>
      <c r="P460" s="8"/>
      <c r="Q460" s="10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>
      <c r="A461" s="29"/>
      <c r="B461" s="45">
        <f>IFERROR(VLOOKUP(A461,'Цены менять  тут'!$A$1:$B$813,2,0),0)</f>
        <v>0</v>
      </c>
      <c r="C461" s="46">
        <f t="shared" si="106"/>
        <v>0</v>
      </c>
      <c r="D461" s="46">
        <f t="shared" ref="D461:D466" si="109">B461-(B461/$F$3*$H$1)</f>
        <v>0</v>
      </c>
      <c r="E461" s="47">
        <f t="shared" ref="E461:E466" si="110">IF(F461=25%,D461,C461)</f>
        <v>0</v>
      </c>
      <c r="F461" s="28"/>
      <c r="G461" s="29"/>
      <c r="H461" s="27"/>
      <c r="I461" s="26">
        <f t="shared" ref="I461:I467" si="111">H461*2.9</f>
        <v>0</v>
      </c>
      <c r="J461" s="79">
        <f t="shared" ref="J461:J467" si="112">E461</f>
        <v>0</v>
      </c>
      <c r="K461" s="13">
        <f t="shared" ref="K461:K467" si="113">J461*I461</f>
        <v>0</v>
      </c>
      <c r="N461" s="8"/>
      <c r="O461" s="8"/>
      <c r="P461" s="8"/>
      <c r="Q461" s="1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>
      <c r="A462" s="29">
        <v>54041</v>
      </c>
      <c r="B462" s="45">
        <f>IFERROR(VLOOKUP(A462,'Цены менять  тут'!$A$1:$B$813,2,0),0)</f>
        <v>242.99</v>
      </c>
      <c r="C462" s="46">
        <f t="shared" si="106"/>
        <v>242.99</v>
      </c>
      <c r="D462" s="46">
        <f t="shared" si="109"/>
        <v>242.99</v>
      </c>
      <c r="E462" s="47">
        <f t="shared" si="110"/>
        <v>242.99</v>
      </c>
      <c r="F462" s="28"/>
      <c r="G462" s="29">
        <v>54041</v>
      </c>
      <c r="H462" s="27"/>
      <c r="I462" s="26">
        <f t="shared" si="111"/>
        <v>0</v>
      </c>
      <c r="J462" s="79">
        <f t="shared" si="112"/>
        <v>242.99</v>
      </c>
      <c r="K462" s="13">
        <f t="shared" si="113"/>
        <v>0</v>
      </c>
      <c r="N462" s="8"/>
      <c r="O462" s="8"/>
      <c r="P462" s="8"/>
      <c r="Q462" s="10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2.75" customHeight="1">
      <c r="A463" s="29">
        <v>54042</v>
      </c>
      <c r="B463" s="45">
        <f>IFERROR(VLOOKUP(A463,'Цены менять  тут'!$A$1:$B$813,2,0),0)</f>
        <v>260.85000000000002</v>
      </c>
      <c r="C463" s="46">
        <f t="shared" si="106"/>
        <v>260.85000000000002</v>
      </c>
      <c r="D463" s="46">
        <f t="shared" si="109"/>
        <v>260.85000000000002</v>
      </c>
      <c r="E463" s="47">
        <f t="shared" si="110"/>
        <v>260.85000000000002</v>
      </c>
      <c r="F463" s="28"/>
      <c r="G463" s="29">
        <v>54042</v>
      </c>
      <c r="H463" s="27"/>
      <c r="I463" s="26">
        <f t="shared" si="111"/>
        <v>0</v>
      </c>
      <c r="J463" s="79">
        <f t="shared" si="112"/>
        <v>260.85000000000002</v>
      </c>
      <c r="K463" s="13">
        <f t="shared" si="113"/>
        <v>0</v>
      </c>
      <c r="N463" s="8"/>
      <c r="O463" s="8"/>
      <c r="P463" s="8"/>
      <c r="Q463" s="10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2.75" customHeight="1">
      <c r="A464" s="29">
        <v>54043</v>
      </c>
      <c r="B464" s="45">
        <f>IFERROR(VLOOKUP(A464,'Цены менять  тут'!$A$1:$B$813,2,0),0)</f>
        <v>242.99</v>
      </c>
      <c r="C464" s="46">
        <f t="shared" si="106"/>
        <v>242.99</v>
      </c>
      <c r="D464" s="46">
        <f t="shared" si="109"/>
        <v>242.99</v>
      </c>
      <c r="E464" s="47">
        <f t="shared" si="110"/>
        <v>242.99</v>
      </c>
      <c r="F464" s="28"/>
      <c r="G464" s="29">
        <v>54043</v>
      </c>
      <c r="H464" s="27"/>
      <c r="I464" s="26">
        <f t="shared" si="111"/>
        <v>0</v>
      </c>
      <c r="J464" s="79">
        <f t="shared" si="112"/>
        <v>242.99</v>
      </c>
      <c r="K464" s="13">
        <f t="shared" si="113"/>
        <v>0</v>
      </c>
      <c r="N464" s="8"/>
      <c r="O464" s="8"/>
      <c r="P464" s="8"/>
      <c r="Q464" s="10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2.75" customHeight="1">
      <c r="A465" s="29">
        <v>54044</v>
      </c>
      <c r="B465" s="45">
        <f>IFERROR(VLOOKUP(A465,'Цены менять  тут'!$A$1:$B$813,2,0),0)</f>
        <v>242.99</v>
      </c>
      <c r="C465" s="46">
        <f t="shared" si="106"/>
        <v>242.99</v>
      </c>
      <c r="D465" s="46">
        <f t="shared" si="109"/>
        <v>242.99</v>
      </c>
      <c r="E465" s="47">
        <f t="shared" si="110"/>
        <v>242.99</v>
      </c>
      <c r="F465" s="28"/>
      <c r="G465" s="29">
        <v>54044</v>
      </c>
      <c r="H465" s="27"/>
      <c r="I465" s="26">
        <f t="shared" si="111"/>
        <v>0</v>
      </c>
      <c r="J465" s="79">
        <f t="shared" si="112"/>
        <v>242.99</v>
      </c>
      <c r="K465" s="13">
        <f t="shared" si="113"/>
        <v>0</v>
      </c>
      <c r="N465" s="8"/>
      <c r="O465" s="8"/>
      <c r="P465" s="8"/>
      <c r="Q465" s="10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2.75" customHeight="1">
      <c r="A466" s="29">
        <v>54045</v>
      </c>
      <c r="B466" s="45">
        <f>IFERROR(VLOOKUP(A466,'Цены менять  тут'!$A$1:$B$813,2,0),0)</f>
        <v>242.99</v>
      </c>
      <c r="C466" s="46">
        <f t="shared" si="106"/>
        <v>242.99</v>
      </c>
      <c r="D466" s="46">
        <f t="shared" si="109"/>
        <v>242.99</v>
      </c>
      <c r="E466" s="47">
        <f t="shared" si="110"/>
        <v>242.99</v>
      </c>
      <c r="F466" s="28"/>
      <c r="G466" s="29">
        <v>54045</v>
      </c>
      <c r="H466" s="27"/>
      <c r="I466" s="26">
        <f t="shared" si="111"/>
        <v>0</v>
      </c>
      <c r="J466" s="79">
        <f t="shared" si="112"/>
        <v>242.99</v>
      </c>
      <c r="K466" s="13">
        <f t="shared" si="113"/>
        <v>0</v>
      </c>
      <c r="N466" s="8"/>
      <c r="O466" s="8"/>
      <c r="P466" s="8"/>
      <c r="Q466" s="1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2.75" customHeight="1">
      <c r="A467" s="29"/>
      <c r="B467" s="45"/>
      <c r="C467" s="46"/>
      <c r="D467" s="46"/>
      <c r="E467" s="47"/>
      <c r="F467" s="28"/>
      <c r="G467" s="29"/>
      <c r="H467" s="27"/>
      <c r="I467" s="26">
        <f t="shared" si="111"/>
        <v>0</v>
      </c>
      <c r="J467" s="79">
        <f t="shared" si="112"/>
        <v>0</v>
      </c>
      <c r="K467" s="13">
        <f t="shared" si="113"/>
        <v>0</v>
      </c>
      <c r="N467" s="8"/>
      <c r="O467" s="8"/>
      <c r="P467" s="8"/>
      <c r="Q467" s="10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2.75" customHeight="1">
      <c r="A468" s="29">
        <f t="shared" si="103"/>
        <v>55051</v>
      </c>
      <c r="B468" s="45">
        <f>IFERROR(VLOOKUP(A468,'Цены менять  тут'!$A$1:$B$813,2,0),0)</f>
        <v>195.96</v>
      </c>
      <c r="C468" s="46">
        <f t="shared" ref="C468:C473" si="114">B468-(B468/$F$3*$F$1)</f>
        <v>195.96</v>
      </c>
      <c r="D468" s="46">
        <f t="shared" ref="D468:D473" si="115">B468-(B468/$F$3*$H$1)</f>
        <v>195.96</v>
      </c>
      <c r="E468" s="47">
        <f t="shared" ref="E468:E472" si="116">IF(F468=25%,D468,C468)</f>
        <v>195.96</v>
      </c>
      <c r="F468" s="28"/>
      <c r="G468" s="55">
        <v>55051</v>
      </c>
      <c r="H468" s="27"/>
      <c r="I468" s="26">
        <f t="shared" si="94"/>
        <v>0</v>
      </c>
      <c r="J468" s="79">
        <f t="shared" ref="J468:J473" si="117">E468</f>
        <v>195.96</v>
      </c>
      <c r="K468" s="13">
        <f t="shared" si="108"/>
        <v>0</v>
      </c>
      <c r="N468" s="8"/>
      <c r="O468" s="8"/>
      <c r="P468" s="8"/>
      <c r="Q468" s="10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2.75" customHeight="1">
      <c r="A469" s="29">
        <f t="shared" si="103"/>
        <v>55052</v>
      </c>
      <c r="B469" s="45">
        <f>IFERROR(VLOOKUP(A469,'Цены менять  тут'!$A$1:$B$813,2,0),0)</f>
        <v>195.96</v>
      </c>
      <c r="C469" s="46">
        <f t="shared" si="114"/>
        <v>195.96</v>
      </c>
      <c r="D469" s="46">
        <f t="shared" si="115"/>
        <v>195.96</v>
      </c>
      <c r="E469" s="47">
        <f t="shared" si="116"/>
        <v>195.96</v>
      </c>
      <c r="F469" s="28"/>
      <c r="G469" s="55">
        <v>55052</v>
      </c>
      <c r="H469" s="27"/>
      <c r="I469" s="26">
        <f t="shared" si="94"/>
        <v>0</v>
      </c>
      <c r="J469" s="79">
        <f t="shared" si="117"/>
        <v>195.96</v>
      </c>
      <c r="K469" s="13">
        <f t="shared" si="108"/>
        <v>0</v>
      </c>
      <c r="N469" s="8"/>
      <c r="O469" s="8"/>
      <c r="P469" s="8"/>
      <c r="Q469" s="10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2.75" customHeight="1">
      <c r="A470" s="29">
        <f t="shared" si="103"/>
        <v>55053</v>
      </c>
      <c r="B470" s="45">
        <f>IFERROR(VLOOKUP(A470,'Цены менять  тут'!$A$1:$B$813,2,0),0)</f>
        <v>195.96</v>
      </c>
      <c r="C470" s="46">
        <f t="shared" si="114"/>
        <v>195.96</v>
      </c>
      <c r="D470" s="46">
        <f t="shared" si="115"/>
        <v>195.96</v>
      </c>
      <c r="E470" s="47">
        <f t="shared" si="116"/>
        <v>195.96</v>
      </c>
      <c r="F470" s="28"/>
      <c r="G470" s="55">
        <v>55053</v>
      </c>
      <c r="H470" s="27"/>
      <c r="I470" s="26">
        <f t="shared" si="94"/>
        <v>0</v>
      </c>
      <c r="J470" s="79">
        <f t="shared" si="117"/>
        <v>195.96</v>
      </c>
      <c r="K470" s="13">
        <f t="shared" si="108"/>
        <v>0</v>
      </c>
      <c r="N470" s="8"/>
      <c r="O470" s="8"/>
      <c r="P470" s="8"/>
      <c r="Q470" s="10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>
      <c r="A471" s="29">
        <f t="shared" si="103"/>
        <v>55054</v>
      </c>
      <c r="B471" s="45">
        <f>IFERROR(VLOOKUP(A471,'Цены менять  тут'!$A$1:$B$813,2,0),0)</f>
        <v>195.96</v>
      </c>
      <c r="C471" s="46">
        <f t="shared" si="114"/>
        <v>195.96</v>
      </c>
      <c r="D471" s="46">
        <f t="shared" si="115"/>
        <v>195.96</v>
      </c>
      <c r="E471" s="47">
        <f t="shared" si="116"/>
        <v>195.96</v>
      </c>
      <c r="F471" s="28"/>
      <c r="G471" s="55">
        <v>55054</v>
      </c>
      <c r="H471" s="27"/>
      <c r="I471" s="26">
        <f t="shared" si="94"/>
        <v>0</v>
      </c>
      <c r="J471" s="79">
        <f t="shared" si="117"/>
        <v>195.96</v>
      </c>
      <c r="K471" s="13">
        <f t="shared" si="108"/>
        <v>0</v>
      </c>
      <c r="N471" s="8"/>
      <c r="O471" s="8"/>
      <c r="P471" s="8"/>
      <c r="Q471" s="10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>
      <c r="A472" s="29">
        <f t="shared" si="103"/>
        <v>55055</v>
      </c>
      <c r="B472" s="45">
        <f>IFERROR(VLOOKUP(A472,'Цены менять  тут'!$A$1:$B$813,2,0),0)</f>
        <v>196.85</v>
      </c>
      <c r="C472" s="46">
        <f t="shared" si="114"/>
        <v>196.85</v>
      </c>
      <c r="D472" s="46">
        <f t="shared" si="115"/>
        <v>196.85</v>
      </c>
      <c r="E472" s="47">
        <f t="shared" si="116"/>
        <v>196.85</v>
      </c>
      <c r="F472" s="28"/>
      <c r="G472" s="55">
        <v>55055</v>
      </c>
      <c r="H472" s="27"/>
      <c r="I472" s="26">
        <f t="shared" si="94"/>
        <v>0</v>
      </c>
      <c r="J472" s="79">
        <f t="shared" si="117"/>
        <v>196.85</v>
      </c>
      <c r="K472" s="13">
        <f t="shared" si="108"/>
        <v>0</v>
      </c>
      <c r="N472" s="8"/>
      <c r="O472" s="8"/>
      <c r="P472" s="8"/>
      <c r="Q472" s="1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>
      <c r="A473" s="29">
        <f t="shared" si="103"/>
        <v>0</v>
      </c>
      <c r="B473" s="45">
        <f>IFERROR(VLOOKUP(A473,'Цены менять  тут'!$A$1:$B$813,2,0),0)</f>
        <v>0</v>
      </c>
      <c r="C473" s="46">
        <f t="shared" si="114"/>
        <v>0</v>
      </c>
      <c r="D473" s="46">
        <f t="shared" si="115"/>
        <v>0</v>
      </c>
      <c r="E473" s="47"/>
      <c r="F473" s="28"/>
      <c r="G473" s="29"/>
      <c r="H473" s="27"/>
      <c r="I473" s="26">
        <f t="shared" si="94"/>
        <v>0</v>
      </c>
      <c r="J473" s="79">
        <f t="shared" si="117"/>
        <v>0</v>
      </c>
      <c r="K473" s="13">
        <f t="shared" si="108"/>
        <v>0</v>
      </c>
      <c r="N473" s="8"/>
      <c r="O473" s="8"/>
      <c r="P473" s="8"/>
      <c r="Q473" s="10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>
      <c r="A474" s="29">
        <f t="shared" si="92"/>
        <v>56001</v>
      </c>
      <c r="B474" s="45">
        <f>IFERROR(VLOOKUP(A474,'Цены менять  тут'!$A$1:$B$813,2,0),0)</f>
        <v>379.15</v>
      </c>
      <c r="C474" s="46">
        <f t="shared" si="93"/>
        <v>379.15</v>
      </c>
      <c r="D474" s="46">
        <f t="shared" si="89"/>
        <v>379.15</v>
      </c>
      <c r="E474" s="47">
        <f t="shared" si="90"/>
        <v>379.15</v>
      </c>
      <c r="F474" s="28"/>
      <c r="G474" s="29">
        <v>56001</v>
      </c>
      <c r="H474" s="27"/>
      <c r="I474" s="26">
        <f t="shared" si="94"/>
        <v>0</v>
      </c>
      <c r="J474" s="79">
        <f t="shared" si="91"/>
        <v>379.15</v>
      </c>
      <c r="K474" s="13">
        <f t="shared" si="108"/>
        <v>0</v>
      </c>
      <c r="N474" s="8"/>
      <c r="O474" s="8"/>
      <c r="P474" s="8"/>
      <c r="Q474" s="10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>
      <c r="A475" s="29">
        <f t="shared" si="92"/>
        <v>56002</v>
      </c>
      <c r="B475" s="45">
        <f>IFERROR(VLOOKUP(A475,'Цены менять  тут'!$A$1:$B$813,2,0),0)</f>
        <v>335.95</v>
      </c>
      <c r="C475" s="46">
        <f t="shared" si="93"/>
        <v>335.95</v>
      </c>
      <c r="D475" s="46">
        <f t="shared" si="89"/>
        <v>335.95</v>
      </c>
      <c r="E475" s="47">
        <f t="shared" si="90"/>
        <v>335.95</v>
      </c>
      <c r="F475" s="28"/>
      <c r="G475" s="29">
        <v>56002</v>
      </c>
      <c r="H475" s="27"/>
      <c r="I475" s="26">
        <f t="shared" si="94"/>
        <v>0</v>
      </c>
      <c r="J475" s="79">
        <f t="shared" si="91"/>
        <v>335.95</v>
      </c>
      <c r="K475" s="13">
        <f t="shared" si="108"/>
        <v>0</v>
      </c>
      <c r="N475" s="8"/>
      <c r="O475" s="8"/>
      <c r="P475" s="8"/>
      <c r="Q475" s="10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>
      <c r="A476" s="29">
        <f t="shared" si="92"/>
        <v>56003</v>
      </c>
      <c r="B476" s="45">
        <f>IFERROR(VLOOKUP(A476,'Цены менять  тут'!$A$1:$B$813,2,0),0)</f>
        <v>335.95</v>
      </c>
      <c r="C476" s="46">
        <f t="shared" si="93"/>
        <v>335.95</v>
      </c>
      <c r="D476" s="46">
        <f t="shared" si="89"/>
        <v>335.95</v>
      </c>
      <c r="E476" s="47">
        <f t="shared" si="90"/>
        <v>335.95</v>
      </c>
      <c r="F476" s="28"/>
      <c r="G476" s="29">
        <v>56003</v>
      </c>
      <c r="H476" s="27"/>
      <c r="I476" s="26">
        <f t="shared" si="94"/>
        <v>0</v>
      </c>
      <c r="J476" s="79">
        <f t="shared" si="91"/>
        <v>335.95</v>
      </c>
      <c r="K476" s="13">
        <f t="shared" si="108"/>
        <v>0</v>
      </c>
      <c r="N476" s="8"/>
      <c r="O476" s="8"/>
      <c r="P476" s="8"/>
      <c r="Q476" s="10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>
      <c r="A477" s="29">
        <f t="shared" si="92"/>
        <v>56004</v>
      </c>
      <c r="B477" s="45">
        <f>IFERROR(VLOOKUP(A477,'Цены менять  тут'!$A$1:$B$813,2,0),0)</f>
        <v>335.95</v>
      </c>
      <c r="C477" s="46">
        <f t="shared" si="93"/>
        <v>335.95</v>
      </c>
      <c r="D477" s="46">
        <f t="shared" si="89"/>
        <v>335.95</v>
      </c>
      <c r="E477" s="47">
        <f t="shared" si="90"/>
        <v>335.95</v>
      </c>
      <c r="F477" s="28"/>
      <c r="G477" s="29">
        <v>56004</v>
      </c>
      <c r="H477" s="27"/>
      <c r="I477" s="26">
        <f t="shared" si="94"/>
        <v>0</v>
      </c>
      <c r="J477" s="79">
        <f t="shared" si="91"/>
        <v>335.95</v>
      </c>
      <c r="K477" s="13">
        <f t="shared" si="108"/>
        <v>0</v>
      </c>
      <c r="N477" s="8"/>
      <c r="O477" s="8"/>
      <c r="P477" s="8"/>
      <c r="Q477" s="1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>
      <c r="A478" s="29">
        <f t="shared" si="92"/>
        <v>56005</v>
      </c>
      <c r="B478" s="45">
        <f>IFERROR(VLOOKUP(A478,'Цены менять  тут'!$A$1:$B$813,2,0),0)</f>
        <v>379.15</v>
      </c>
      <c r="C478" s="46">
        <f t="shared" si="93"/>
        <v>379.15</v>
      </c>
      <c r="D478" s="46">
        <f t="shared" ref="D478:D554" si="118">B478-(B478/$F$3*$H$1)</f>
        <v>379.15</v>
      </c>
      <c r="E478" s="47">
        <f t="shared" ref="E478:E554" si="119">IF(F478=25%,D478,C478)</f>
        <v>379.15</v>
      </c>
      <c r="F478" s="28"/>
      <c r="G478" s="29">
        <v>56005</v>
      </c>
      <c r="H478" s="27"/>
      <c r="I478" s="26">
        <f t="shared" si="94"/>
        <v>0</v>
      </c>
      <c r="J478" s="79">
        <f t="shared" ref="J478:J554" si="120">E478</f>
        <v>379.15</v>
      </c>
      <c r="K478" s="13">
        <f t="shared" si="108"/>
        <v>0</v>
      </c>
      <c r="N478" s="8"/>
      <c r="O478" s="8"/>
      <c r="P478" s="8"/>
      <c r="Q478" s="10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>
      <c r="A479" s="29"/>
      <c r="B479" s="45">
        <f>IFERROR(VLOOKUP(A479,'Цены менять  тут'!$A$1:$B$813,2,0),0)</f>
        <v>0</v>
      </c>
      <c r="C479" s="46"/>
      <c r="D479" s="46"/>
      <c r="E479" s="47"/>
      <c r="F479" s="28"/>
      <c r="G479" s="29"/>
      <c r="H479" s="27"/>
      <c r="I479" s="26">
        <f t="shared" si="94"/>
        <v>0</v>
      </c>
      <c r="J479" s="79">
        <f t="shared" si="120"/>
        <v>0</v>
      </c>
      <c r="K479" s="13">
        <f t="shared" si="108"/>
        <v>0</v>
      </c>
      <c r="N479" s="8"/>
      <c r="O479" s="8"/>
      <c r="P479" s="8"/>
      <c r="Q479" s="10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>
      <c r="A480" s="29">
        <v>58021</v>
      </c>
      <c r="B480" s="45">
        <f>IFERROR(VLOOKUP(A480,'Цены менять  тут'!$A$1:$B$813,2,0),0)</f>
        <v>224.71</v>
      </c>
      <c r="C480" s="46">
        <f t="shared" ref="C480:C484" si="121">B480-(B480/$F$3*$F$1)</f>
        <v>224.71</v>
      </c>
      <c r="D480" s="46">
        <f t="shared" ref="D480:D484" si="122">B480-(B480/$F$3*$H$1)</f>
        <v>224.71</v>
      </c>
      <c r="E480" s="47">
        <f t="shared" ref="E480:E485" si="123">IF(F480=25%,D480,C480)</f>
        <v>224.71</v>
      </c>
      <c r="F480" s="28"/>
      <c r="G480" s="29">
        <v>58021</v>
      </c>
      <c r="H480" s="27"/>
      <c r="I480" s="26">
        <f t="shared" si="94"/>
        <v>0</v>
      </c>
      <c r="J480" s="79">
        <f t="shared" ref="J480:J485" si="124">E480</f>
        <v>224.71</v>
      </c>
      <c r="K480" s="13">
        <f t="shared" si="108"/>
        <v>0</v>
      </c>
      <c r="N480" s="8"/>
      <c r="O480" s="8"/>
      <c r="P480" s="8"/>
      <c r="Q480" s="10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>
      <c r="A481" s="29">
        <v>58022</v>
      </c>
      <c r="B481" s="45">
        <f>IFERROR(VLOOKUP(A481,'Цены менять  тут'!$A$1:$B$813,2,0),0)</f>
        <v>224.71</v>
      </c>
      <c r="C481" s="46">
        <f t="shared" si="121"/>
        <v>224.71</v>
      </c>
      <c r="D481" s="46">
        <f t="shared" si="122"/>
        <v>224.71</v>
      </c>
      <c r="E481" s="47">
        <f t="shared" si="123"/>
        <v>224.71</v>
      </c>
      <c r="F481" s="28"/>
      <c r="G481" s="29">
        <v>58022</v>
      </c>
      <c r="H481" s="27"/>
      <c r="I481" s="26">
        <f t="shared" si="94"/>
        <v>0</v>
      </c>
      <c r="J481" s="79">
        <f t="shared" si="124"/>
        <v>224.71</v>
      </c>
      <c r="K481" s="13">
        <f t="shared" si="108"/>
        <v>0</v>
      </c>
      <c r="N481" s="8"/>
      <c r="O481" s="8"/>
      <c r="P481" s="8"/>
      <c r="Q481" s="10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>
      <c r="A482" s="29">
        <v>58023</v>
      </c>
      <c r="B482" s="45">
        <f>IFERROR(VLOOKUP(A482,'Цены менять  тут'!$A$1:$B$813,2,0),0)</f>
        <v>224.71</v>
      </c>
      <c r="C482" s="46">
        <f t="shared" si="121"/>
        <v>224.71</v>
      </c>
      <c r="D482" s="46">
        <f t="shared" si="122"/>
        <v>224.71</v>
      </c>
      <c r="E482" s="47">
        <f t="shared" si="123"/>
        <v>224.71</v>
      </c>
      <c r="F482" s="28"/>
      <c r="G482" s="29">
        <v>58023</v>
      </c>
      <c r="H482" s="27"/>
      <c r="I482" s="26">
        <f t="shared" ref="I482:I545" si="125">H482*2.9</f>
        <v>0</v>
      </c>
      <c r="J482" s="79">
        <f t="shared" si="124"/>
        <v>224.71</v>
      </c>
      <c r="K482" s="13">
        <f t="shared" si="108"/>
        <v>0</v>
      </c>
      <c r="N482" s="8"/>
      <c r="O482" s="8"/>
      <c r="P482" s="8"/>
      <c r="Q482" s="1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>
      <c r="A483" s="29">
        <v>58024</v>
      </c>
      <c r="B483" s="45">
        <f>IFERROR(VLOOKUP(A483,'Цены менять  тут'!$A$1:$B$813,2,0),0)</f>
        <v>224.71</v>
      </c>
      <c r="C483" s="46">
        <f t="shared" si="121"/>
        <v>224.71</v>
      </c>
      <c r="D483" s="46">
        <f t="shared" si="122"/>
        <v>224.71</v>
      </c>
      <c r="E483" s="47">
        <f t="shared" si="123"/>
        <v>224.71</v>
      </c>
      <c r="F483" s="28"/>
      <c r="G483" s="29">
        <v>58024</v>
      </c>
      <c r="H483" s="27"/>
      <c r="I483" s="26">
        <f t="shared" si="125"/>
        <v>0</v>
      </c>
      <c r="J483" s="79">
        <f t="shared" si="124"/>
        <v>224.71</v>
      </c>
      <c r="K483" s="13">
        <f t="shared" si="108"/>
        <v>0</v>
      </c>
      <c r="N483" s="8"/>
      <c r="O483" s="8"/>
      <c r="P483" s="8"/>
      <c r="Q483" s="10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>
      <c r="A484" s="29">
        <v>58025</v>
      </c>
      <c r="B484" s="45">
        <f>IFERROR(VLOOKUP(A484,'Цены менять  тут'!$A$1:$B$813,2,0),0)</f>
        <v>224.71</v>
      </c>
      <c r="C484" s="46">
        <f t="shared" si="121"/>
        <v>224.71</v>
      </c>
      <c r="D484" s="46">
        <f t="shared" si="122"/>
        <v>224.71</v>
      </c>
      <c r="E484" s="47">
        <f t="shared" si="123"/>
        <v>224.71</v>
      </c>
      <c r="F484" s="28"/>
      <c r="G484" s="29">
        <v>58025</v>
      </c>
      <c r="H484" s="27"/>
      <c r="I484" s="26">
        <f t="shared" si="125"/>
        <v>0</v>
      </c>
      <c r="J484" s="79">
        <f t="shared" si="124"/>
        <v>224.71</v>
      </c>
      <c r="K484" s="13">
        <f t="shared" si="108"/>
        <v>0</v>
      </c>
      <c r="N484" s="8"/>
      <c r="O484" s="8"/>
      <c r="P484" s="8"/>
      <c r="Q484" s="10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>
      <c r="A485" s="29"/>
      <c r="B485" s="45">
        <f>IFERROR(VLOOKUP(A485,'Цены менять  тут'!$A$1:$B$813,2,0),0)</f>
        <v>0</v>
      </c>
      <c r="C485" s="46"/>
      <c r="D485" s="46"/>
      <c r="E485" s="47">
        <f t="shared" si="123"/>
        <v>0</v>
      </c>
      <c r="F485" s="28"/>
      <c r="G485" s="29"/>
      <c r="H485" s="27"/>
      <c r="I485" s="26">
        <f t="shared" si="125"/>
        <v>0</v>
      </c>
      <c r="J485" s="79">
        <f t="shared" si="124"/>
        <v>0</v>
      </c>
      <c r="K485" s="13">
        <f t="shared" si="108"/>
        <v>0</v>
      </c>
      <c r="N485" s="8"/>
      <c r="O485" s="8"/>
      <c r="P485" s="8"/>
      <c r="Q485" s="10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>
      <c r="A486" s="29">
        <f t="shared" ref="A486:A554" si="126">G486</f>
        <v>58101</v>
      </c>
      <c r="B486" s="45">
        <f>IFERROR(VLOOKUP(A486,'Цены менять  тут'!$A$1:$B$813,2,0),0)</f>
        <v>267.69</v>
      </c>
      <c r="C486" s="46">
        <f t="shared" ref="C486:C559" si="127">B486-(B486/$F$3*$F$1)</f>
        <v>267.69</v>
      </c>
      <c r="D486" s="46">
        <f t="shared" si="118"/>
        <v>267.69</v>
      </c>
      <c r="E486" s="47">
        <f t="shared" si="119"/>
        <v>267.69</v>
      </c>
      <c r="F486" s="28"/>
      <c r="G486" s="29">
        <v>58101</v>
      </c>
      <c r="H486" s="27"/>
      <c r="I486" s="26">
        <f t="shared" si="125"/>
        <v>0</v>
      </c>
      <c r="J486" s="79">
        <f t="shared" si="120"/>
        <v>267.69</v>
      </c>
      <c r="K486" s="13">
        <f t="shared" si="108"/>
        <v>0</v>
      </c>
      <c r="N486" s="8"/>
      <c r="O486" s="8"/>
      <c r="P486" s="8"/>
      <c r="Q486" s="10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>
      <c r="A487" s="29">
        <f t="shared" si="126"/>
        <v>58102</v>
      </c>
      <c r="B487" s="45">
        <f>IFERROR(VLOOKUP(A487,'Цены менять  тут'!$A$1:$B$813,2,0),0)</f>
        <v>267.69</v>
      </c>
      <c r="C487" s="46">
        <f t="shared" si="127"/>
        <v>267.69</v>
      </c>
      <c r="D487" s="46">
        <f t="shared" si="118"/>
        <v>267.69</v>
      </c>
      <c r="E487" s="47">
        <f t="shared" si="119"/>
        <v>267.69</v>
      </c>
      <c r="F487" s="93"/>
      <c r="G487" s="65">
        <v>58102</v>
      </c>
      <c r="H487" s="91"/>
      <c r="I487" s="66">
        <f t="shared" si="125"/>
        <v>0</v>
      </c>
      <c r="J487" s="87">
        <v>200.77</v>
      </c>
      <c r="K487" s="13">
        <f t="shared" si="108"/>
        <v>0</v>
      </c>
      <c r="N487" s="8"/>
      <c r="O487" s="8"/>
      <c r="P487" s="8"/>
      <c r="Q487" s="10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>
      <c r="A488" s="29">
        <f t="shared" si="126"/>
        <v>58103</v>
      </c>
      <c r="B488" s="45">
        <f>IFERROR(VLOOKUP(A488,'Цены менять  тут'!$A$1:$B$813,2,0),0)</f>
        <v>267.69</v>
      </c>
      <c r="C488" s="46">
        <f t="shared" si="127"/>
        <v>267.69</v>
      </c>
      <c r="D488" s="46">
        <f t="shared" si="118"/>
        <v>267.69</v>
      </c>
      <c r="E488" s="47">
        <f t="shared" si="119"/>
        <v>267.69</v>
      </c>
      <c r="F488" s="28"/>
      <c r="G488" s="29">
        <v>58103</v>
      </c>
      <c r="H488" s="27"/>
      <c r="I488" s="26">
        <f t="shared" si="125"/>
        <v>0</v>
      </c>
      <c r="J488" s="79">
        <f t="shared" si="120"/>
        <v>267.69</v>
      </c>
      <c r="K488" s="13">
        <f t="shared" si="108"/>
        <v>0</v>
      </c>
      <c r="N488" s="8"/>
      <c r="O488" s="8"/>
      <c r="P488" s="8"/>
      <c r="Q488" s="1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>
      <c r="A489" s="29">
        <f t="shared" si="126"/>
        <v>58104</v>
      </c>
      <c r="B489" s="45">
        <f>IFERROR(VLOOKUP(A489,'Цены менять  тут'!$A$1:$B$813,2,0),0)</f>
        <v>267.69</v>
      </c>
      <c r="C489" s="46">
        <f t="shared" si="127"/>
        <v>267.69</v>
      </c>
      <c r="D489" s="46">
        <f t="shared" si="118"/>
        <v>267.69</v>
      </c>
      <c r="E489" s="47">
        <f t="shared" si="119"/>
        <v>267.69</v>
      </c>
      <c r="F489" s="28"/>
      <c r="G489" s="29">
        <v>58104</v>
      </c>
      <c r="H489" s="27"/>
      <c r="I489" s="26">
        <f t="shared" si="125"/>
        <v>0</v>
      </c>
      <c r="J489" s="79">
        <f t="shared" si="120"/>
        <v>267.69</v>
      </c>
      <c r="K489" s="13">
        <f t="shared" si="108"/>
        <v>0</v>
      </c>
      <c r="N489" s="8"/>
      <c r="O489" s="8"/>
      <c r="P489" s="8"/>
      <c r="Q489" s="10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>
      <c r="A490" s="29">
        <f t="shared" si="126"/>
        <v>58105</v>
      </c>
      <c r="B490" s="45">
        <f>IFERROR(VLOOKUP(A490,'Цены менять  тут'!$A$1:$B$813,2,0),0)</f>
        <v>267.69</v>
      </c>
      <c r="C490" s="46">
        <f t="shared" si="127"/>
        <v>267.69</v>
      </c>
      <c r="D490" s="46">
        <f t="shared" si="118"/>
        <v>267.69</v>
      </c>
      <c r="E490" s="47">
        <f t="shared" si="119"/>
        <v>267.69</v>
      </c>
      <c r="F490" s="28"/>
      <c r="G490" s="29">
        <v>58105</v>
      </c>
      <c r="H490" s="27"/>
      <c r="I490" s="26">
        <f t="shared" si="125"/>
        <v>0</v>
      </c>
      <c r="J490" s="79">
        <f t="shared" si="120"/>
        <v>267.69</v>
      </c>
      <c r="K490" s="13">
        <f t="shared" si="108"/>
        <v>0</v>
      </c>
      <c r="N490" s="8"/>
      <c r="O490" s="8"/>
      <c r="P490" s="8"/>
      <c r="Q490" s="10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>
      <c r="A491" s="29"/>
      <c r="B491" s="45">
        <f>IFERROR(VLOOKUP(A491,'Цены менять  тут'!$A$1:$B$813,2,0),0)</f>
        <v>0</v>
      </c>
      <c r="C491" s="46"/>
      <c r="D491" s="46"/>
      <c r="E491" s="47"/>
      <c r="F491" s="28"/>
      <c r="G491" s="29"/>
      <c r="H491" s="27"/>
      <c r="I491" s="26">
        <f t="shared" si="125"/>
        <v>0</v>
      </c>
      <c r="J491" s="79">
        <f t="shared" si="120"/>
        <v>0</v>
      </c>
      <c r="K491" s="13">
        <f t="shared" si="108"/>
        <v>0</v>
      </c>
      <c r="N491" s="8"/>
      <c r="O491" s="8"/>
      <c r="P491" s="8"/>
      <c r="Q491" s="10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>
      <c r="A492" s="29">
        <f t="shared" si="126"/>
        <v>59010</v>
      </c>
      <c r="B492" s="45">
        <f>IFERROR(VLOOKUP(A492,'Цены менять  тут'!$A$1:$B$813,2,0),0)</f>
        <v>463.77</v>
      </c>
      <c r="C492" s="46">
        <f t="shared" si="127"/>
        <v>463.77</v>
      </c>
      <c r="D492" s="46">
        <f t="shared" si="118"/>
        <v>463.77</v>
      </c>
      <c r="E492" s="47">
        <f t="shared" si="119"/>
        <v>463.77</v>
      </c>
      <c r="F492" s="64"/>
      <c r="G492" s="65">
        <v>59010</v>
      </c>
      <c r="H492" s="91"/>
      <c r="I492" s="66">
        <f t="shared" si="125"/>
        <v>0</v>
      </c>
      <c r="J492" s="87">
        <f t="shared" si="120"/>
        <v>463.77</v>
      </c>
      <c r="K492" s="13">
        <f t="shared" si="108"/>
        <v>0</v>
      </c>
      <c r="L492" s="4">
        <v>25</v>
      </c>
      <c r="N492" s="8"/>
      <c r="O492" s="8"/>
      <c r="P492" s="8"/>
      <c r="Q492" s="10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>
      <c r="A493" s="29"/>
      <c r="B493" s="45">
        <f>IFERROR(VLOOKUP(A493,'Цены менять  тут'!$A$1:$B$813,2,0),0)</f>
        <v>0</v>
      </c>
      <c r="C493" s="46"/>
      <c r="D493" s="46"/>
      <c r="E493" s="47"/>
      <c r="F493" s="28"/>
      <c r="G493" s="29"/>
      <c r="H493" s="27"/>
      <c r="I493" s="26">
        <f t="shared" si="125"/>
        <v>0</v>
      </c>
      <c r="J493" s="79">
        <f t="shared" si="120"/>
        <v>0</v>
      </c>
      <c r="K493" s="13">
        <f t="shared" si="108"/>
        <v>0</v>
      </c>
      <c r="N493" s="8"/>
      <c r="O493" s="8"/>
      <c r="P493" s="8"/>
      <c r="Q493" s="10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>
      <c r="A494" s="29">
        <f t="shared" si="126"/>
        <v>60011</v>
      </c>
      <c r="B494" s="45">
        <f>IFERROR(VLOOKUP(A494,'Цены менять  тут'!$A$1:$B$813,2,0),0)</f>
        <v>480.93</v>
      </c>
      <c r="C494" s="46">
        <f t="shared" si="127"/>
        <v>480.93</v>
      </c>
      <c r="D494" s="46">
        <f t="shared" si="118"/>
        <v>480.93</v>
      </c>
      <c r="E494" s="47">
        <f t="shared" si="119"/>
        <v>480.93</v>
      </c>
      <c r="F494" s="37"/>
      <c r="G494" s="29">
        <v>60011</v>
      </c>
      <c r="H494" s="27"/>
      <c r="I494" s="26">
        <f t="shared" si="125"/>
        <v>0</v>
      </c>
      <c r="J494" s="79">
        <f t="shared" si="120"/>
        <v>480.93</v>
      </c>
      <c r="K494" s="13">
        <f t="shared" si="108"/>
        <v>0</v>
      </c>
      <c r="N494" s="8"/>
      <c r="O494" s="8"/>
      <c r="P494" s="8"/>
      <c r="Q494" s="10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>
      <c r="A495" s="29">
        <f t="shared" si="126"/>
        <v>60012</v>
      </c>
      <c r="B495" s="45">
        <f>IFERROR(VLOOKUP(A495,'Цены менять  тут'!$A$1:$B$813,2,0),0)</f>
        <v>480.93</v>
      </c>
      <c r="C495" s="46">
        <f t="shared" si="127"/>
        <v>480.93</v>
      </c>
      <c r="D495" s="46">
        <f t="shared" si="118"/>
        <v>480.93</v>
      </c>
      <c r="E495" s="47">
        <f t="shared" si="119"/>
        <v>480.93</v>
      </c>
      <c r="F495" s="28"/>
      <c r="G495" s="29">
        <v>60012</v>
      </c>
      <c r="H495" s="27"/>
      <c r="I495" s="26">
        <f t="shared" si="125"/>
        <v>0</v>
      </c>
      <c r="J495" s="79">
        <f t="shared" si="120"/>
        <v>480.93</v>
      </c>
      <c r="K495" s="13">
        <f t="shared" si="108"/>
        <v>0</v>
      </c>
      <c r="N495" s="8"/>
      <c r="O495" s="8"/>
      <c r="P495" s="8"/>
      <c r="Q495" s="10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>
      <c r="A496" s="29">
        <f t="shared" si="126"/>
        <v>60013</v>
      </c>
      <c r="B496" s="45">
        <f>IFERROR(VLOOKUP(A496,'Цены менять  тут'!$A$1:$B$813,2,0),0)</f>
        <v>480.93</v>
      </c>
      <c r="C496" s="46">
        <f t="shared" si="127"/>
        <v>480.93</v>
      </c>
      <c r="D496" s="46">
        <f t="shared" si="118"/>
        <v>480.93</v>
      </c>
      <c r="E496" s="47">
        <f t="shared" si="119"/>
        <v>480.93</v>
      </c>
      <c r="F496" s="93"/>
      <c r="G496" s="65">
        <v>60013</v>
      </c>
      <c r="H496" s="91"/>
      <c r="I496" s="66">
        <f t="shared" si="125"/>
        <v>0</v>
      </c>
      <c r="J496" s="87">
        <v>360.7</v>
      </c>
      <c r="K496" s="13">
        <f t="shared" si="108"/>
        <v>0</v>
      </c>
      <c r="N496" s="8"/>
      <c r="O496" s="8"/>
      <c r="P496" s="8"/>
      <c r="Q496" s="10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>
      <c r="A497" s="29">
        <f t="shared" si="126"/>
        <v>60014</v>
      </c>
      <c r="B497" s="45">
        <f>IFERROR(VLOOKUP(A497,'Цены менять  тут'!$A$1:$B$813,2,0),0)</f>
        <v>480.93</v>
      </c>
      <c r="C497" s="46">
        <f t="shared" si="127"/>
        <v>480.93</v>
      </c>
      <c r="D497" s="46">
        <f t="shared" si="118"/>
        <v>480.93</v>
      </c>
      <c r="E497" s="47">
        <f t="shared" si="119"/>
        <v>480.93</v>
      </c>
      <c r="F497" s="93"/>
      <c r="G497" s="65">
        <v>60014</v>
      </c>
      <c r="H497" s="91"/>
      <c r="I497" s="66">
        <f t="shared" si="125"/>
        <v>0</v>
      </c>
      <c r="J497" s="87">
        <v>360.7</v>
      </c>
      <c r="K497" s="13">
        <f t="shared" si="108"/>
        <v>0</v>
      </c>
      <c r="N497" s="8"/>
      <c r="O497" s="8"/>
      <c r="P497" s="8"/>
      <c r="Q497" s="10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2.75" customHeight="1">
      <c r="A498" s="29">
        <f t="shared" si="126"/>
        <v>60015</v>
      </c>
      <c r="B498" s="45">
        <f>IFERROR(VLOOKUP(A498,'Цены менять  тут'!$A$1:$B$813,2,0),0)</f>
        <v>480.93</v>
      </c>
      <c r="C498" s="46">
        <f t="shared" si="127"/>
        <v>480.93</v>
      </c>
      <c r="D498" s="46">
        <f t="shared" si="118"/>
        <v>480.93</v>
      </c>
      <c r="E498" s="47">
        <f t="shared" si="119"/>
        <v>480.93</v>
      </c>
      <c r="F498" s="93"/>
      <c r="G498" s="65">
        <v>60015</v>
      </c>
      <c r="H498" s="91"/>
      <c r="I498" s="66">
        <f t="shared" si="125"/>
        <v>0</v>
      </c>
      <c r="J498" s="87">
        <v>360.7</v>
      </c>
      <c r="K498" s="13">
        <f t="shared" si="108"/>
        <v>0</v>
      </c>
      <c r="N498" s="8"/>
      <c r="O498" s="8"/>
      <c r="P498" s="8"/>
      <c r="Q498" s="10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2.75" customHeight="1">
      <c r="A499" s="29"/>
      <c r="B499" s="45">
        <f>IFERROR(VLOOKUP(A499,'Цены менять  тут'!$A$1:$B$813,2,0),0)</f>
        <v>0</v>
      </c>
      <c r="C499" s="46"/>
      <c r="D499" s="46"/>
      <c r="E499" s="47"/>
      <c r="F499" s="28"/>
      <c r="G499" s="29"/>
      <c r="H499" s="27"/>
      <c r="I499" s="26">
        <f t="shared" si="125"/>
        <v>0</v>
      </c>
      <c r="J499" s="79">
        <f t="shared" si="120"/>
        <v>0</v>
      </c>
      <c r="K499" s="13">
        <f t="shared" si="108"/>
        <v>0</v>
      </c>
      <c r="N499" s="8"/>
      <c r="O499" s="8"/>
      <c r="P499" s="8"/>
      <c r="Q499" s="10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2.75" customHeight="1">
      <c r="A500" s="29">
        <f t="shared" si="126"/>
        <v>64041</v>
      </c>
      <c r="B500" s="45">
        <f>IFERROR(VLOOKUP(A500,'Цены менять  тут'!$A$1:$B$813,2,0),0)</f>
        <v>359.89</v>
      </c>
      <c r="C500" s="46">
        <f t="shared" si="127"/>
        <v>359.89</v>
      </c>
      <c r="D500" s="46">
        <f t="shared" si="118"/>
        <v>359.89</v>
      </c>
      <c r="E500" s="47">
        <f t="shared" si="119"/>
        <v>359.89</v>
      </c>
      <c r="F500" s="28"/>
      <c r="G500" s="29">
        <v>64041</v>
      </c>
      <c r="H500" s="27"/>
      <c r="I500" s="26">
        <f t="shared" si="125"/>
        <v>0</v>
      </c>
      <c r="J500" s="79">
        <f t="shared" si="120"/>
        <v>359.89</v>
      </c>
      <c r="K500" s="13">
        <f t="shared" si="108"/>
        <v>0</v>
      </c>
      <c r="N500" s="8"/>
      <c r="O500" s="8"/>
      <c r="P500" s="8"/>
      <c r="Q500" s="10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2.75" customHeight="1">
      <c r="A501" s="29">
        <f t="shared" si="126"/>
        <v>64042</v>
      </c>
      <c r="B501" s="45">
        <f>IFERROR(VLOOKUP(A501,'Цены менять  тут'!$A$1:$B$813,2,0),0)</f>
        <v>345.49</v>
      </c>
      <c r="C501" s="46">
        <f t="shared" si="127"/>
        <v>345.49</v>
      </c>
      <c r="D501" s="46">
        <f t="shared" si="118"/>
        <v>345.49</v>
      </c>
      <c r="E501" s="47">
        <f t="shared" si="119"/>
        <v>345.49</v>
      </c>
      <c r="F501" s="28"/>
      <c r="G501" s="29">
        <v>64042</v>
      </c>
      <c r="H501" s="27"/>
      <c r="I501" s="26">
        <f t="shared" si="125"/>
        <v>0</v>
      </c>
      <c r="J501" s="79">
        <f t="shared" si="120"/>
        <v>345.49</v>
      </c>
      <c r="K501" s="13">
        <f t="shared" si="108"/>
        <v>0</v>
      </c>
      <c r="N501" s="8"/>
      <c r="O501" s="8"/>
      <c r="P501" s="8"/>
      <c r="Q501" s="10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2.75" customHeight="1">
      <c r="A502" s="29">
        <f t="shared" si="126"/>
        <v>64043</v>
      </c>
      <c r="B502" s="45">
        <f>IFERROR(VLOOKUP(A502,'Цены менять  тут'!$A$1:$B$813,2,0),0)</f>
        <v>359.89</v>
      </c>
      <c r="C502" s="46">
        <f t="shared" si="127"/>
        <v>359.89</v>
      </c>
      <c r="D502" s="46">
        <f t="shared" si="118"/>
        <v>359.89</v>
      </c>
      <c r="E502" s="47">
        <f t="shared" si="119"/>
        <v>359.89</v>
      </c>
      <c r="F502" s="28"/>
      <c r="G502" s="29">
        <v>64043</v>
      </c>
      <c r="H502" s="27"/>
      <c r="I502" s="26">
        <f t="shared" si="125"/>
        <v>0</v>
      </c>
      <c r="J502" s="79">
        <f t="shared" si="120"/>
        <v>359.89</v>
      </c>
      <c r="K502" s="13">
        <f t="shared" si="108"/>
        <v>0</v>
      </c>
      <c r="N502" s="8"/>
      <c r="O502" s="8"/>
      <c r="P502" s="8"/>
      <c r="Q502" s="10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2.75" customHeight="1">
      <c r="A503" s="29">
        <f t="shared" si="126"/>
        <v>64044</v>
      </c>
      <c r="B503" s="45">
        <f>IFERROR(VLOOKUP(A503,'Цены менять  тут'!$A$1:$B$813,2,0),0)</f>
        <v>359.89</v>
      </c>
      <c r="C503" s="46">
        <f t="shared" si="127"/>
        <v>359.89</v>
      </c>
      <c r="D503" s="46">
        <f t="shared" si="118"/>
        <v>359.89</v>
      </c>
      <c r="E503" s="47">
        <f t="shared" si="119"/>
        <v>359.89</v>
      </c>
      <c r="F503" s="28"/>
      <c r="G503" s="29">
        <v>64044</v>
      </c>
      <c r="H503" s="27"/>
      <c r="I503" s="26">
        <f t="shared" si="125"/>
        <v>0</v>
      </c>
      <c r="J503" s="79">
        <f t="shared" si="120"/>
        <v>359.89</v>
      </c>
      <c r="K503" s="13">
        <f t="shared" si="108"/>
        <v>0</v>
      </c>
      <c r="N503" s="8"/>
      <c r="O503" s="8"/>
      <c r="P503" s="8"/>
      <c r="Q503" s="10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2.75" customHeight="1">
      <c r="A504" s="29">
        <f t="shared" si="126"/>
        <v>64045</v>
      </c>
      <c r="B504" s="45">
        <f>IFERROR(VLOOKUP(A504,'Цены менять  тут'!$A$1:$B$813,2,0),0)</f>
        <v>345.49</v>
      </c>
      <c r="C504" s="46">
        <f t="shared" si="127"/>
        <v>345.49</v>
      </c>
      <c r="D504" s="46">
        <f t="shared" si="118"/>
        <v>345.49</v>
      </c>
      <c r="E504" s="47">
        <f t="shared" si="119"/>
        <v>345.49</v>
      </c>
      <c r="F504" s="28"/>
      <c r="G504" s="29">
        <v>64045</v>
      </c>
      <c r="H504" s="27"/>
      <c r="I504" s="26">
        <f t="shared" si="125"/>
        <v>0</v>
      </c>
      <c r="J504" s="79">
        <f t="shared" si="120"/>
        <v>345.49</v>
      </c>
      <c r="K504" s="13">
        <f t="shared" si="108"/>
        <v>0</v>
      </c>
      <c r="N504" s="8"/>
      <c r="O504" s="8"/>
      <c r="P504" s="8"/>
      <c r="Q504" s="10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2.75" customHeight="1">
      <c r="A505" s="29"/>
      <c r="B505" s="45">
        <f>IFERROR(VLOOKUP(A505,'Цены менять  тут'!$A$1:$B$813,2,0),0)</f>
        <v>0</v>
      </c>
      <c r="C505" s="46"/>
      <c r="D505" s="46"/>
      <c r="E505" s="47"/>
      <c r="F505" s="28"/>
      <c r="G505" s="29"/>
      <c r="H505" s="27"/>
      <c r="I505" s="26">
        <f t="shared" si="125"/>
        <v>0</v>
      </c>
      <c r="J505" s="79">
        <f t="shared" si="120"/>
        <v>0</v>
      </c>
      <c r="K505" s="13">
        <f t="shared" si="108"/>
        <v>0</v>
      </c>
      <c r="N505" s="8"/>
      <c r="O505" s="8"/>
      <c r="P505" s="8"/>
      <c r="Q505" s="10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2.75" customHeight="1">
      <c r="A506" s="29">
        <f t="shared" si="126"/>
        <v>65051</v>
      </c>
      <c r="B506" s="45">
        <f>IFERROR(VLOOKUP(A506,'Цены менять  тут'!$A$1:$B$813,2,0),0)</f>
        <v>326.33</v>
      </c>
      <c r="C506" s="46">
        <f t="shared" si="127"/>
        <v>326.33</v>
      </c>
      <c r="D506" s="46">
        <f t="shared" si="118"/>
        <v>326.33</v>
      </c>
      <c r="E506" s="47">
        <f t="shared" si="119"/>
        <v>326.33</v>
      </c>
      <c r="F506" s="37"/>
      <c r="G506" s="29">
        <v>65051</v>
      </c>
      <c r="H506" s="27"/>
      <c r="I506" s="26">
        <f t="shared" si="125"/>
        <v>0</v>
      </c>
      <c r="J506" s="79">
        <f t="shared" si="120"/>
        <v>326.33</v>
      </c>
      <c r="K506" s="13">
        <f t="shared" si="108"/>
        <v>0</v>
      </c>
      <c r="N506" s="8"/>
      <c r="O506" s="8"/>
      <c r="P506" s="8"/>
      <c r="Q506" s="10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2.75" customHeight="1">
      <c r="A507" s="29">
        <f t="shared" si="126"/>
        <v>65052</v>
      </c>
      <c r="B507" s="45">
        <f>IFERROR(VLOOKUP(A507,'Цены менять  тут'!$A$1:$B$813,2,0),0)</f>
        <v>326.33</v>
      </c>
      <c r="C507" s="46">
        <f t="shared" si="127"/>
        <v>326.33</v>
      </c>
      <c r="D507" s="46">
        <f t="shared" si="118"/>
        <v>326.33</v>
      </c>
      <c r="E507" s="47">
        <f t="shared" si="119"/>
        <v>326.33</v>
      </c>
      <c r="F507" s="64"/>
      <c r="G507" s="65">
        <v>65052</v>
      </c>
      <c r="H507" s="91"/>
      <c r="I507" s="66">
        <f t="shared" si="125"/>
        <v>0</v>
      </c>
      <c r="J507" s="87">
        <v>244.75</v>
      </c>
      <c r="K507" s="13">
        <f t="shared" si="108"/>
        <v>0</v>
      </c>
      <c r="N507" s="8"/>
      <c r="O507" s="8"/>
      <c r="P507" s="8"/>
      <c r="Q507" s="10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>
      <c r="A508" s="29">
        <f t="shared" si="126"/>
        <v>65053</v>
      </c>
      <c r="B508" s="45">
        <f>IFERROR(VLOOKUP(A508,'Цены менять  тут'!$A$1:$B$813,2,0),0)</f>
        <v>326.33</v>
      </c>
      <c r="C508" s="46">
        <f t="shared" si="127"/>
        <v>326.33</v>
      </c>
      <c r="D508" s="46">
        <f t="shared" si="118"/>
        <v>326.33</v>
      </c>
      <c r="E508" s="47">
        <f t="shared" si="119"/>
        <v>326.33</v>
      </c>
      <c r="F508" s="37"/>
      <c r="G508" s="29">
        <v>65053</v>
      </c>
      <c r="H508" s="27"/>
      <c r="I508" s="26">
        <f t="shared" si="125"/>
        <v>0</v>
      </c>
      <c r="J508" s="79">
        <f t="shared" si="120"/>
        <v>326.33</v>
      </c>
      <c r="K508" s="13">
        <f t="shared" si="108"/>
        <v>0</v>
      </c>
      <c r="N508" s="8"/>
      <c r="O508" s="8"/>
      <c r="P508" s="8"/>
      <c r="Q508" s="10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>
      <c r="A509" s="29">
        <f t="shared" si="126"/>
        <v>65054</v>
      </c>
      <c r="B509" s="45">
        <f>IFERROR(VLOOKUP(A509,'Цены менять  тут'!$A$1:$B$813,2,0),0)</f>
        <v>326.33</v>
      </c>
      <c r="C509" s="46">
        <f t="shared" si="127"/>
        <v>326.33</v>
      </c>
      <c r="D509" s="46">
        <f t="shared" si="118"/>
        <v>326.33</v>
      </c>
      <c r="E509" s="47">
        <f t="shared" si="119"/>
        <v>326.33</v>
      </c>
      <c r="F509" s="37"/>
      <c r="G509" s="29">
        <v>65054</v>
      </c>
      <c r="H509" s="27"/>
      <c r="I509" s="26">
        <f t="shared" si="125"/>
        <v>0</v>
      </c>
      <c r="J509" s="79">
        <f t="shared" si="120"/>
        <v>326.33</v>
      </c>
      <c r="K509" s="13">
        <f t="shared" si="108"/>
        <v>0</v>
      </c>
      <c r="N509" s="8"/>
      <c r="O509" s="8"/>
      <c r="P509" s="8"/>
      <c r="Q509" s="10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>
      <c r="A510" s="29"/>
      <c r="B510" s="45">
        <f>IFERROR(VLOOKUP(A510,'Цены менять  тут'!$A$1:$B$813,2,0),0)</f>
        <v>0</v>
      </c>
      <c r="C510" s="46"/>
      <c r="D510" s="46"/>
      <c r="E510" s="47"/>
      <c r="F510" s="28"/>
      <c r="G510" s="29"/>
      <c r="H510" s="27"/>
      <c r="I510" s="26">
        <f t="shared" si="125"/>
        <v>0</v>
      </c>
      <c r="J510" s="79">
        <f t="shared" si="120"/>
        <v>0</v>
      </c>
      <c r="K510" s="13">
        <f t="shared" si="108"/>
        <v>0</v>
      </c>
      <c r="N510" s="8"/>
      <c r="O510" s="8"/>
      <c r="P510" s="8"/>
      <c r="Q510" s="10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>
      <c r="A511" s="29">
        <f t="shared" si="126"/>
        <v>66031</v>
      </c>
      <c r="B511" s="45">
        <f>IFERROR(VLOOKUP(A511,'Цены менять  тут'!$A$1:$B$813,2,0),0)</f>
        <v>331.1</v>
      </c>
      <c r="C511" s="46">
        <f t="shared" si="127"/>
        <v>331.1</v>
      </c>
      <c r="D511" s="46">
        <f t="shared" si="118"/>
        <v>331.1</v>
      </c>
      <c r="E511" s="47">
        <f t="shared" si="119"/>
        <v>331.1</v>
      </c>
      <c r="F511" s="28"/>
      <c r="G511" s="29">
        <v>66031</v>
      </c>
      <c r="H511" s="27"/>
      <c r="I511" s="26">
        <f t="shared" si="125"/>
        <v>0</v>
      </c>
      <c r="J511" s="79">
        <f t="shared" si="120"/>
        <v>331.1</v>
      </c>
      <c r="K511" s="13">
        <f t="shared" si="108"/>
        <v>0</v>
      </c>
      <c r="N511" s="8"/>
      <c r="O511" s="8"/>
      <c r="P511" s="8"/>
      <c r="Q511" s="10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>
      <c r="A512" s="29">
        <f t="shared" si="126"/>
        <v>66032</v>
      </c>
      <c r="B512" s="45">
        <f>IFERROR(VLOOKUP(A512,'Цены менять  тут'!$A$1:$B$813,2,0),0)</f>
        <v>331.1</v>
      </c>
      <c r="C512" s="46">
        <f t="shared" si="127"/>
        <v>331.1</v>
      </c>
      <c r="D512" s="46">
        <f t="shared" si="118"/>
        <v>331.1</v>
      </c>
      <c r="E512" s="47">
        <f t="shared" si="119"/>
        <v>331.1</v>
      </c>
      <c r="F512" s="28"/>
      <c r="G512" s="29">
        <v>66032</v>
      </c>
      <c r="H512" s="27"/>
      <c r="I512" s="26">
        <f t="shared" si="125"/>
        <v>0</v>
      </c>
      <c r="J512" s="79">
        <f t="shared" si="120"/>
        <v>331.1</v>
      </c>
      <c r="K512" s="13">
        <f t="shared" si="108"/>
        <v>0</v>
      </c>
      <c r="N512" s="8"/>
      <c r="O512" s="8"/>
      <c r="P512" s="8"/>
      <c r="Q512" s="10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>
      <c r="A513" s="29">
        <f t="shared" si="126"/>
        <v>66033</v>
      </c>
      <c r="B513" s="45">
        <f>IFERROR(VLOOKUP(A513,'Цены менять  тут'!$A$1:$B$813,2,0),0)</f>
        <v>331.1</v>
      </c>
      <c r="C513" s="46">
        <f t="shared" si="127"/>
        <v>331.1</v>
      </c>
      <c r="D513" s="46">
        <f t="shared" si="118"/>
        <v>331.1</v>
      </c>
      <c r="E513" s="47">
        <f t="shared" si="119"/>
        <v>331.1</v>
      </c>
      <c r="F513" s="28"/>
      <c r="G513" s="29">
        <v>66033</v>
      </c>
      <c r="H513" s="27"/>
      <c r="I513" s="26">
        <f t="shared" si="125"/>
        <v>0</v>
      </c>
      <c r="J513" s="79">
        <f t="shared" si="120"/>
        <v>331.1</v>
      </c>
      <c r="K513" s="13">
        <f t="shared" si="108"/>
        <v>0</v>
      </c>
      <c r="N513" s="8"/>
      <c r="O513" s="8"/>
      <c r="P513" s="8"/>
      <c r="Q513" s="10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>
      <c r="A514" s="29">
        <f t="shared" si="126"/>
        <v>66034</v>
      </c>
      <c r="B514" s="45">
        <f>IFERROR(VLOOKUP(A514,'Цены менять  тут'!$A$1:$B$813,2,0),0)</f>
        <v>331.1</v>
      </c>
      <c r="C514" s="46">
        <f t="shared" si="127"/>
        <v>331.1</v>
      </c>
      <c r="D514" s="46">
        <f t="shared" si="118"/>
        <v>331.1</v>
      </c>
      <c r="E514" s="47">
        <f t="shared" si="119"/>
        <v>331.1</v>
      </c>
      <c r="F514" s="28"/>
      <c r="G514" s="29">
        <v>66034</v>
      </c>
      <c r="H514" s="27"/>
      <c r="I514" s="26">
        <f t="shared" si="125"/>
        <v>0</v>
      </c>
      <c r="J514" s="79">
        <f t="shared" si="120"/>
        <v>331.1</v>
      </c>
      <c r="K514" s="13">
        <f t="shared" si="108"/>
        <v>0</v>
      </c>
      <c r="N514" s="8"/>
      <c r="O514" s="8"/>
      <c r="P514" s="12"/>
      <c r="Q514" s="10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>
      <c r="A515" s="29"/>
      <c r="B515" s="45">
        <f>IFERROR(VLOOKUP(A515,'Цены менять  тут'!$A$1:$B$813,2,0),0)</f>
        <v>0</v>
      </c>
      <c r="C515" s="46"/>
      <c r="D515" s="46"/>
      <c r="E515" s="47"/>
      <c r="F515" s="28"/>
      <c r="G515" s="29"/>
      <c r="H515" s="27"/>
      <c r="I515" s="26">
        <f t="shared" si="125"/>
        <v>0</v>
      </c>
      <c r="J515" s="79">
        <f t="shared" si="120"/>
        <v>0</v>
      </c>
      <c r="K515" s="13">
        <f t="shared" si="108"/>
        <v>0</v>
      </c>
      <c r="N515" s="8"/>
      <c r="O515" s="8"/>
      <c r="P515" s="12"/>
      <c r="Q515" s="10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>
      <c r="A516" s="29">
        <f t="shared" si="126"/>
        <v>66061</v>
      </c>
      <c r="B516" s="45">
        <f>IFERROR(VLOOKUP(A516,'Цены менять  тут'!$A$1:$B$813,2,0),0)</f>
        <v>550.88</v>
      </c>
      <c r="C516" s="46">
        <f t="shared" si="127"/>
        <v>550.88</v>
      </c>
      <c r="D516" s="46">
        <f t="shared" si="118"/>
        <v>550.88</v>
      </c>
      <c r="E516" s="47">
        <f t="shared" si="119"/>
        <v>550.88</v>
      </c>
      <c r="F516" s="28"/>
      <c r="G516" s="29">
        <v>66061</v>
      </c>
      <c r="H516" s="27"/>
      <c r="I516" s="26">
        <f t="shared" si="125"/>
        <v>0</v>
      </c>
      <c r="J516" s="79">
        <f t="shared" si="120"/>
        <v>550.88</v>
      </c>
      <c r="K516" s="13">
        <f t="shared" si="108"/>
        <v>0</v>
      </c>
      <c r="L516" s="4">
        <v>25</v>
      </c>
      <c r="N516" s="8"/>
      <c r="O516" s="8"/>
      <c r="P516" s="12"/>
      <c r="Q516" s="10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>
      <c r="A517" s="29">
        <f t="shared" si="126"/>
        <v>66062</v>
      </c>
      <c r="B517" s="45">
        <f>IFERROR(VLOOKUP(A517,'Цены менять  тут'!$A$1:$B$813,2,0),0)</f>
        <v>550.88</v>
      </c>
      <c r="C517" s="46">
        <f t="shared" si="127"/>
        <v>550.88</v>
      </c>
      <c r="D517" s="46">
        <f t="shared" si="118"/>
        <v>550.88</v>
      </c>
      <c r="E517" s="47">
        <f t="shared" si="119"/>
        <v>550.88</v>
      </c>
      <c r="F517" s="37"/>
      <c r="G517" s="29">
        <v>66062</v>
      </c>
      <c r="H517" s="27"/>
      <c r="I517" s="26">
        <f t="shared" si="125"/>
        <v>0</v>
      </c>
      <c r="J517" s="79">
        <f t="shared" si="120"/>
        <v>550.88</v>
      </c>
      <c r="K517" s="13">
        <f t="shared" si="108"/>
        <v>0</v>
      </c>
      <c r="L517" s="4">
        <v>25</v>
      </c>
      <c r="N517" s="8"/>
      <c r="O517" s="8"/>
      <c r="P517" s="12"/>
      <c r="Q517" s="10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>
      <c r="A518" s="29">
        <f t="shared" si="126"/>
        <v>66063</v>
      </c>
      <c r="B518" s="45">
        <f>IFERROR(VLOOKUP(A518,'Цены менять  тут'!$A$1:$B$813,2,0),0)</f>
        <v>550.88</v>
      </c>
      <c r="C518" s="46">
        <f t="shared" si="127"/>
        <v>550.88</v>
      </c>
      <c r="D518" s="46">
        <f t="shared" si="118"/>
        <v>550.88</v>
      </c>
      <c r="E518" s="47">
        <f t="shared" si="119"/>
        <v>550.88</v>
      </c>
      <c r="F518" s="37"/>
      <c r="G518" s="29">
        <v>66063</v>
      </c>
      <c r="H518" s="27"/>
      <c r="I518" s="26">
        <f t="shared" si="125"/>
        <v>0</v>
      </c>
      <c r="J518" s="79">
        <f t="shared" si="120"/>
        <v>550.88</v>
      </c>
      <c r="K518" s="13">
        <f t="shared" si="108"/>
        <v>0</v>
      </c>
      <c r="L518" s="4">
        <v>25</v>
      </c>
      <c r="N518" s="8"/>
      <c r="O518" s="8"/>
      <c r="P518" s="12"/>
      <c r="Q518" s="10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>
      <c r="A519" s="29"/>
      <c r="B519" s="45">
        <f>IFERROR(VLOOKUP(A519,'Цены менять  тут'!$A$1:$B$813,2,0),0)</f>
        <v>0</v>
      </c>
      <c r="C519" s="46"/>
      <c r="D519" s="46"/>
      <c r="E519" s="47"/>
      <c r="F519" s="28"/>
      <c r="G519" s="29"/>
      <c r="H519" s="27"/>
      <c r="I519" s="26">
        <f t="shared" si="125"/>
        <v>0</v>
      </c>
      <c r="J519" s="79">
        <f t="shared" si="120"/>
        <v>0</v>
      </c>
      <c r="K519" s="13">
        <f t="shared" si="108"/>
        <v>0</v>
      </c>
      <c r="N519" s="8"/>
      <c r="O519" s="8"/>
      <c r="P519" s="12"/>
      <c r="Q519" s="10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>
      <c r="A520" s="29">
        <f t="shared" si="126"/>
        <v>70101</v>
      </c>
      <c r="B520" s="45">
        <f>IFERROR(VLOOKUP(A520,'Цены менять  тут'!$A$1:$B$813,2,0),0)</f>
        <v>396.28</v>
      </c>
      <c r="C520" s="46">
        <f t="shared" si="127"/>
        <v>396.28</v>
      </c>
      <c r="D520" s="46">
        <f t="shared" si="118"/>
        <v>396.28</v>
      </c>
      <c r="E520" s="47">
        <f t="shared" si="119"/>
        <v>396.28</v>
      </c>
      <c r="F520" s="28"/>
      <c r="G520" s="29">
        <v>70101</v>
      </c>
      <c r="H520" s="27"/>
      <c r="I520" s="26">
        <f t="shared" si="125"/>
        <v>0</v>
      </c>
      <c r="J520" s="79">
        <f t="shared" si="120"/>
        <v>396.28</v>
      </c>
      <c r="K520" s="13">
        <f t="shared" si="108"/>
        <v>0</v>
      </c>
      <c r="N520" s="8"/>
      <c r="O520" s="8"/>
      <c r="P520" s="12"/>
      <c r="Q520" s="10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>
      <c r="A521" s="29">
        <f t="shared" si="126"/>
        <v>70104</v>
      </c>
      <c r="B521" s="45">
        <f>IFERROR(VLOOKUP(A521,'Цены менять  тут'!$A$1:$B$813,2,0),0)</f>
        <v>377.06</v>
      </c>
      <c r="C521" s="46">
        <f t="shared" si="127"/>
        <v>377.06</v>
      </c>
      <c r="D521" s="46">
        <f t="shared" si="118"/>
        <v>377.06</v>
      </c>
      <c r="E521" s="47">
        <f t="shared" si="119"/>
        <v>377.06</v>
      </c>
      <c r="F521" s="28"/>
      <c r="G521" s="29">
        <v>70104</v>
      </c>
      <c r="H521" s="27"/>
      <c r="I521" s="26">
        <f t="shared" si="125"/>
        <v>0</v>
      </c>
      <c r="J521" s="79">
        <f t="shared" si="120"/>
        <v>377.06</v>
      </c>
      <c r="K521" s="13">
        <f t="shared" si="108"/>
        <v>0</v>
      </c>
      <c r="N521" s="8"/>
      <c r="O521" s="8"/>
      <c r="P521" s="12"/>
      <c r="Q521" s="10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>
      <c r="A522" s="29">
        <f t="shared" si="126"/>
        <v>70105</v>
      </c>
      <c r="B522" s="45">
        <f>IFERROR(VLOOKUP(A522,'Цены менять  тут'!$A$1:$B$813,2,0),0)</f>
        <v>420.67</v>
      </c>
      <c r="C522" s="46">
        <f t="shared" si="127"/>
        <v>420.67</v>
      </c>
      <c r="D522" s="46">
        <f t="shared" si="118"/>
        <v>420.67</v>
      </c>
      <c r="E522" s="47">
        <f t="shared" si="119"/>
        <v>420.67</v>
      </c>
      <c r="F522" s="28"/>
      <c r="G522" s="29">
        <v>70105</v>
      </c>
      <c r="H522" s="27"/>
      <c r="I522" s="26">
        <f t="shared" si="125"/>
        <v>0</v>
      </c>
      <c r="J522" s="79">
        <f t="shared" si="120"/>
        <v>420.67</v>
      </c>
      <c r="K522" s="13">
        <f t="shared" si="108"/>
        <v>0</v>
      </c>
      <c r="N522" s="8"/>
      <c r="O522" s="8"/>
      <c r="P522" s="12"/>
      <c r="Q522" s="10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>
      <c r="A523" s="29">
        <f t="shared" si="126"/>
        <v>70106</v>
      </c>
      <c r="B523" s="45">
        <f>IFERROR(VLOOKUP(A523,'Цены менять  тут'!$A$1:$B$813,2,0),0)</f>
        <v>396.28</v>
      </c>
      <c r="C523" s="46">
        <f t="shared" si="127"/>
        <v>396.28</v>
      </c>
      <c r="D523" s="46">
        <f t="shared" si="118"/>
        <v>396.28</v>
      </c>
      <c r="E523" s="47">
        <f t="shared" si="119"/>
        <v>396.28</v>
      </c>
      <c r="F523" s="28"/>
      <c r="G523" s="29">
        <v>70106</v>
      </c>
      <c r="H523" s="27"/>
      <c r="I523" s="26">
        <f t="shared" si="125"/>
        <v>0</v>
      </c>
      <c r="J523" s="79">
        <f t="shared" si="120"/>
        <v>396.28</v>
      </c>
      <c r="K523" s="13">
        <f t="shared" si="108"/>
        <v>0</v>
      </c>
      <c r="N523" s="8"/>
      <c r="O523" s="8"/>
      <c r="P523" s="12"/>
      <c r="Q523" s="10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>
      <c r="A524" s="29">
        <f t="shared" si="126"/>
        <v>70107</v>
      </c>
      <c r="B524" s="45">
        <f>IFERROR(VLOOKUP(A524,'Цены менять  тут'!$A$1:$B$813,2,0),0)</f>
        <v>0</v>
      </c>
      <c r="C524" s="46"/>
      <c r="D524" s="46"/>
      <c r="E524" s="47">
        <f t="shared" si="119"/>
        <v>0</v>
      </c>
      <c r="F524" s="28"/>
      <c r="G524" s="29">
        <v>70107</v>
      </c>
      <c r="H524" s="27"/>
      <c r="I524" s="26">
        <f t="shared" si="125"/>
        <v>0</v>
      </c>
      <c r="J524" s="79">
        <f t="shared" si="120"/>
        <v>0</v>
      </c>
      <c r="K524" s="13">
        <f t="shared" si="108"/>
        <v>0</v>
      </c>
      <c r="N524" s="8"/>
      <c r="O524" s="8"/>
      <c r="P524" s="12"/>
      <c r="Q524" s="10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>
      <c r="A525" s="29">
        <f t="shared" si="126"/>
        <v>70108</v>
      </c>
      <c r="B525" s="45">
        <f>IFERROR(VLOOKUP(A525,'Цены менять  тут'!$A$1:$B$813,2,0),0)</f>
        <v>377.06</v>
      </c>
      <c r="C525" s="46">
        <f t="shared" si="127"/>
        <v>377.06</v>
      </c>
      <c r="D525" s="46">
        <f t="shared" si="118"/>
        <v>377.06</v>
      </c>
      <c r="E525" s="47">
        <f t="shared" si="119"/>
        <v>377.06</v>
      </c>
      <c r="F525" s="28"/>
      <c r="G525" s="29">
        <v>70108</v>
      </c>
      <c r="H525" s="27"/>
      <c r="I525" s="26">
        <f t="shared" si="125"/>
        <v>0</v>
      </c>
      <c r="J525" s="79">
        <f t="shared" si="120"/>
        <v>377.06</v>
      </c>
      <c r="K525" s="13">
        <f t="shared" si="108"/>
        <v>0</v>
      </c>
      <c r="N525" s="8"/>
      <c r="O525" s="8"/>
      <c r="P525" s="12"/>
      <c r="Q525" s="10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>
      <c r="A526" s="29">
        <f t="shared" si="126"/>
        <v>70109</v>
      </c>
      <c r="B526" s="45">
        <f>IFERROR(VLOOKUP(A526,'Цены менять  тут'!$A$1:$B$813,2,0),0)</f>
        <v>420.67</v>
      </c>
      <c r="C526" s="46">
        <f>B526-(B526/$F$3*$F$1)</f>
        <v>420.67</v>
      </c>
      <c r="D526" s="46">
        <f t="shared" si="118"/>
        <v>420.67</v>
      </c>
      <c r="E526" s="47">
        <f t="shared" si="119"/>
        <v>420.67</v>
      </c>
      <c r="F526" s="28"/>
      <c r="G526" s="29">
        <v>70109</v>
      </c>
      <c r="H526" s="27"/>
      <c r="I526" s="26">
        <f t="shared" si="125"/>
        <v>0</v>
      </c>
      <c r="J526" s="79">
        <f t="shared" si="120"/>
        <v>420.67</v>
      </c>
      <c r="K526" s="13">
        <f t="shared" si="108"/>
        <v>0</v>
      </c>
      <c r="N526" s="8"/>
      <c r="O526" s="8"/>
      <c r="P526" s="12"/>
      <c r="Q526" s="10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>
      <c r="A527" s="29">
        <f t="shared" si="126"/>
        <v>70110</v>
      </c>
      <c r="B527" s="45">
        <f>IFERROR(VLOOKUP(A527,'Цены менять  тут'!$A$1:$B$813,2,0),0)</f>
        <v>420.67</v>
      </c>
      <c r="C527" s="46">
        <f t="shared" ref="C527:C530" si="128">B527-(B527/$F$3*$F$1)</f>
        <v>420.67</v>
      </c>
      <c r="D527" s="46">
        <f t="shared" si="118"/>
        <v>420.67</v>
      </c>
      <c r="E527" s="47">
        <f t="shared" si="119"/>
        <v>420.67</v>
      </c>
      <c r="F527" s="28"/>
      <c r="G527" s="29">
        <v>70110</v>
      </c>
      <c r="H527" s="27"/>
      <c r="I527" s="26">
        <f t="shared" si="125"/>
        <v>0</v>
      </c>
      <c r="J527" s="79">
        <f t="shared" si="120"/>
        <v>420.67</v>
      </c>
      <c r="K527" s="13">
        <f t="shared" si="108"/>
        <v>0</v>
      </c>
      <c r="N527" s="8"/>
      <c r="O527" s="8"/>
      <c r="P527" s="12"/>
      <c r="Q527" s="10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>
      <c r="A528" s="29">
        <f t="shared" si="126"/>
        <v>70111</v>
      </c>
      <c r="B528" s="45">
        <f>IFERROR(VLOOKUP(A528,'Цены менять  тут'!$A$1:$B$813,2,0),0)</f>
        <v>377.06</v>
      </c>
      <c r="C528" s="46">
        <f t="shared" si="128"/>
        <v>377.06</v>
      </c>
      <c r="D528" s="46">
        <f t="shared" si="118"/>
        <v>377.06</v>
      </c>
      <c r="E528" s="47">
        <f t="shared" si="119"/>
        <v>377.06</v>
      </c>
      <c r="F528" s="28"/>
      <c r="G528" s="29">
        <v>70111</v>
      </c>
      <c r="H528" s="27"/>
      <c r="I528" s="26">
        <f t="shared" si="125"/>
        <v>0</v>
      </c>
      <c r="J528" s="79">
        <f t="shared" si="120"/>
        <v>377.06</v>
      </c>
      <c r="K528" s="13">
        <f t="shared" ref="K528:K591" si="129">J528*I528</f>
        <v>0</v>
      </c>
      <c r="N528" s="8"/>
      <c r="O528" s="8"/>
      <c r="P528" s="12"/>
      <c r="Q528" s="10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>
      <c r="A529" s="29">
        <f t="shared" si="126"/>
        <v>70112</v>
      </c>
      <c r="B529" s="45">
        <f>IFERROR(VLOOKUP(A529,'Цены менять  тут'!$A$1:$B$813,2,0),0)</f>
        <v>377.06</v>
      </c>
      <c r="C529" s="46">
        <f t="shared" si="128"/>
        <v>377.06</v>
      </c>
      <c r="D529" s="46">
        <f t="shared" si="118"/>
        <v>377.06</v>
      </c>
      <c r="E529" s="47">
        <f t="shared" si="119"/>
        <v>377.06</v>
      </c>
      <c r="F529" s="28"/>
      <c r="G529" s="29">
        <v>70112</v>
      </c>
      <c r="H529" s="27"/>
      <c r="I529" s="26">
        <f t="shared" si="125"/>
        <v>0</v>
      </c>
      <c r="J529" s="79">
        <f t="shared" si="120"/>
        <v>377.06</v>
      </c>
      <c r="K529" s="13">
        <f t="shared" si="129"/>
        <v>0</v>
      </c>
      <c r="N529" s="8"/>
      <c r="O529" s="8"/>
      <c r="P529" s="12"/>
      <c r="Q529" s="10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>
      <c r="A530" s="29">
        <f t="shared" si="126"/>
        <v>70113</v>
      </c>
      <c r="B530" s="45">
        <f>IFERROR(VLOOKUP(A530,'Цены менять  тут'!$A$1:$B$813,2,0),0)</f>
        <v>377.06</v>
      </c>
      <c r="C530" s="46">
        <f t="shared" si="128"/>
        <v>377.06</v>
      </c>
      <c r="D530" s="46">
        <f t="shared" si="118"/>
        <v>377.06</v>
      </c>
      <c r="E530" s="47">
        <f t="shared" si="119"/>
        <v>377.06</v>
      </c>
      <c r="F530" s="28"/>
      <c r="G530" s="29">
        <v>70113</v>
      </c>
      <c r="H530" s="27"/>
      <c r="I530" s="26">
        <f t="shared" si="125"/>
        <v>0</v>
      </c>
      <c r="J530" s="79">
        <f t="shared" si="120"/>
        <v>377.06</v>
      </c>
      <c r="K530" s="13">
        <f t="shared" si="129"/>
        <v>0</v>
      </c>
      <c r="N530" s="8"/>
      <c r="O530" s="8"/>
      <c r="P530" s="12"/>
      <c r="Q530" s="10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>
      <c r="A531" s="29"/>
      <c r="B531" s="45">
        <f>IFERROR(VLOOKUP(A531,'Цены менять  тут'!$A$1:$B$813,2,0),0)</f>
        <v>0</v>
      </c>
      <c r="C531" s="46"/>
      <c r="D531" s="46"/>
      <c r="E531" s="47"/>
      <c r="F531" s="28"/>
      <c r="G531" s="29"/>
      <c r="H531" s="27"/>
      <c r="I531" s="26">
        <f t="shared" si="125"/>
        <v>0</v>
      </c>
      <c r="J531" s="79">
        <f t="shared" si="120"/>
        <v>0</v>
      </c>
      <c r="K531" s="13">
        <f t="shared" si="129"/>
        <v>0</v>
      </c>
      <c r="N531" s="8"/>
      <c r="O531" s="8"/>
      <c r="P531" s="12"/>
      <c r="Q531" s="10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>
      <c r="A532" s="29">
        <f t="shared" si="126"/>
        <v>73031</v>
      </c>
      <c r="B532" s="45">
        <f>IFERROR(VLOOKUP(A532,'Цены менять  тут'!$A$1:$B$813,2,0),0)</f>
        <v>386.91</v>
      </c>
      <c r="C532" s="46">
        <f t="shared" ref="C532:C535" si="130">B532-(B532/$F$3*$F$1)</f>
        <v>386.91</v>
      </c>
      <c r="D532" s="46">
        <f t="shared" ref="D532:D535" si="131">B532-(B532/$F$3*$H$1)</f>
        <v>386.91</v>
      </c>
      <c r="E532" s="47">
        <f t="shared" ref="E532:E535" si="132">IF(F532=25%,D532,C532)</f>
        <v>386.91</v>
      </c>
      <c r="F532" s="28"/>
      <c r="G532" s="29">
        <v>73031</v>
      </c>
      <c r="H532" s="27"/>
      <c r="I532" s="26">
        <f t="shared" si="125"/>
        <v>0</v>
      </c>
      <c r="J532" s="79">
        <f t="shared" si="120"/>
        <v>386.91</v>
      </c>
      <c r="K532" s="13">
        <f t="shared" si="129"/>
        <v>0</v>
      </c>
      <c r="N532" s="8"/>
      <c r="O532" s="8"/>
      <c r="P532" s="12"/>
      <c r="Q532" s="10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>
      <c r="A533" s="29">
        <f t="shared" si="126"/>
        <v>73032</v>
      </c>
      <c r="B533" s="45">
        <f>IFERROR(VLOOKUP(A533,'Цены менять  тут'!$A$1:$B$813,2,0),0)</f>
        <v>386.91</v>
      </c>
      <c r="C533" s="46">
        <f t="shared" si="130"/>
        <v>386.91</v>
      </c>
      <c r="D533" s="46">
        <f t="shared" si="131"/>
        <v>386.91</v>
      </c>
      <c r="E533" s="47">
        <f t="shared" si="132"/>
        <v>386.91</v>
      </c>
      <c r="F533" s="28"/>
      <c r="G533" s="29">
        <v>73032</v>
      </c>
      <c r="H533" s="27"/>
      <c r="I533" s="26">
        <f t="shared" si="125"/>
        <v>0</v>
      </c>
      <c r="J533" s="79">
        <f t="shared" si="120"/>
        <v>386.91</v>
      </c>
      <c r="K533" s="13">
        <f t="shared" si="129"/>
        <v>0</v>
      </c>
      <c r="N533" s="8"/>
      <c r="O533" s="8"/>
      <c r="P533" s="12"/>
      <c r="Q533" s="8"/>
      <c r="R533" s="10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>
      <c r="A534" s="29">
        <f t="shared" si="126"/>
        <v>73033</v>
      </c>
      <c r="B534" s="45">
        <f>IFERROR(VLOOKUP(A534,'Цены менять  тут'!$A$1:$B$813,2,0),0)</f>
        <v>386.91</v>
      </c>
      <c r="C534" s="46">
        <f t="shared" si="130"/>
        <v>386.91</v>
      </c>
      <c r="D534" s="46">
        <f t="shared" si="131"/>
        <v>386.91</v>
      </c>
      <c r="E534" s="47">
        <f t="shared" si="132"/>
        <v>386.91</v>
      </c>
      <c r="F534" s="28"/>
      <c r="G534" s="29">
        <v>73033</v>
      </c>
      <c r="H534" s="27"/>
      <c r="I534" s="26">
        <f t="shared" si="125"/>
        <v>0</v>
      </c>
      <c r="J534" s="79">
        <f t="shared" si="120"/>
        <v>386.91</v>
      </c>
      <c r="K534" s="13">
        <f t="shared" si="129"/>
        <v>0</v>
      </c>
      <c r="N534" s="8"/>
      <c r="O534" s="8"/>
      <c r="P534" s="12"/>
      <c r="Q534" s="8"/>
      <c r="R534" s="10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>
      <c r="A535" s="29">
        <f t="shared" si="126"/>
        <v>73034</v>
      </c>
      <c r="B535" s="45">
        <f>IFERROR(VLOOKUP(A535,'Цены менять  тут'!$A$1:$B$813,2,0),0)</f>
        <v>386.91</v>
      </c>
      <c r="C535" s="46">
        <f t="shared" si="130"/>
        <v>386.91</v>
      </c>
      <c r="D535" s="46">
        <f t="shared" si="131"/>
        <v>386.91</v>
      </c>
      <c r="E535" s="47">
        <f t="shared" si="132"/>
        <v>386.91</v>
      </c>
      <c r="F535" s="28"/>
      <c r="G535" s="29">
        <v>73034</v>
      </c>
      <c r="H535" s="27"/>
      <c r="I535" s="26">
        <f t="shared" si="125"/>
        <v>0</v>
      </c>
      <c r="J535" s="79">
        <f t="shared" si="120"/>
        <v>386.91</v>
      </c>
      <c r="K535" s="13">
        <f t="shared" si="129"/>
        <v>0</v>
      </c>
      <c r="N535" s="8"/>
      <c r="O535" s="8"/>
      <c r="P535" s="12"/>
      <c r="Q535" s="8"/>
      <c r="R535" s="10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>
      <c r="A536" s="29">
        <f t="shared" si="126"/>
        <v>0</v>
      </c>
      <c r="B536" s="45">
        <f>IFERROR(VLOOKUP(A536,'Цены менять  тут'!$A$1:$B$813,2,0),0)</f>
        <v>0</v>
      </c>
      <c r="C536" s="46"/>
      <c r="D536" s="46"/>
      <c r="E536" s="47"/>
      <c r="F536" s="28"/>
      <c r="G536" s="29"/>
      <c r="H536" s="27"/>
      <c r="I536" s="26">
        <f t="shared" si="125"/>
        <v>0</v>
      </c>
      <c r="J536" s="79">
        <f t="shared" si="120"/>
        <v>0</v>
      </c>
      <c r="K536" s="13">
        <f t="shared" si="129"/>
        <v>0</v>
      </c>
      <c r="N536" s="8"/>
      <c r="O536" s="8"/>
      <c r="P536" s="12"/>
      <c r="Q536" s="8"/>
      <c r="R536" s="10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>
      <c r="A537" s="29">
        <f t="shared" ref="A537:A543" si="133">G537</f>
        <v>0</v>
      </c>
      <c r="B537" s="45">
        <f>IFERROR(VLOOKUP(A537,'Цены менять  тут'!$A$1:$B$813,2,0),0)</f>
        <v>0</v>
      </c>
      <c r="C537" s="46"/>
      <c r="D537" s="46"/>
      <c r="E537" s="47"/>
      <c r="F537" s="28"/>
      <c r="G537" s="29"/>
      <c r="H537" s="27"/>
      <c r="I537" s="26">
        <f t="shared" si="125"/>
        <v>0</v>
      </c>
      <c r="J537" s="79">
        <f t="shared" si="120"/>
        <v>0</v>
      </c>
      <c r="K537" s="13">
        <f t="shared" si="129"/>
        <v>0</v>
      </c>
      <c r="N537" s="8"/>
      <c r="O537" s="8"/>
      <c r="P537" s="12"/>
      <c r="Q537" s="8"/>
      <c r="R537" s="10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>
      <c r="A538" s="29">
        <f t="shared" si="133"/>
        <v>78081</v>
      </c>
      <c r="B538" s="45">
        <f>IFERROR(VLOOKUP(A538,'Цены менять  тут'!$A$1:$B$813,2,0),0)</f>
        <v>492.24</v>
      </c>
      <c r="C538" s="46">
        <f t="shared" ref="C538:C542" si="134">B538-(B538/$F$3*$F$1)</f>
        <v>492.24</v>
      </c>
      <c r="D538" s="46">
        <f t="shared" ref="D538:D542" si="135">B538-(B538/$F$3*$H$1)</f>
        <v>492.24</v>
      </c>
      <c r="E538" s="47">
        <f t="shared" ref="E538:E542" si="136">IF(F538=25%,D538,C538)</f>
        <v>492.24</v>
      </c>
      <c r="F538" s="28"/>
      <c r="G538" s="29">
        <v>78081</v>
      </c>
      <c r="H538" s="27"/>
      <c r="I538" s="26">
        <f t="shared" si="125"/>
        <v>0</v>
      </c>
      <c r="J538" s="79">
        <f t="shared" ref="J538:J543" si="137">E538</f>
        <v>492.24</v>
      </c>
      <c r="K538" s="13">
        <f t="shared" si="129"/>
        <v>0</v>
      </c>
      <c r="N538" s="8"/>
      <c r="O538" s="8"/>
      <c r="P538" s="12"/>
      <c r="Q538" s="8"/>
      <c r="R538" s="10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>
      <c r="A539" s="29">
        <f t="shared" si="133"/>
        <v>78082</v>
      </c>
      <c r="B539" s="45">
        <f>IFERROR(VLOOKUP(A539,'Цены менять  тут'!$A$1:$B$813,2,0),0)</f>
        <v>492.24</v>
      </c>
      <c r="C539" s="46">
        <f t="shared" si="134"/>
        <v>492.24</v>
      </c>
      <c r="D539" s="46">
        <f t="shared" si="135"/>
        <v>492.24</v>
      </c>
      <c r="E539" s="47">
        <f t="shared" si="136"/>
        <v>492.24</v>
      </c>
      <c r="F539" s="28"/>
      <c r="G539" s="29">
        <v>78082</v>
      </c>
      <c r="H539" s="27"/>
      <c r="I539" s="26">
        <f t="shared" si="125"/>
        <v>0</v>
      </c>
      <c r="J539" s="79">
        <f t="shared" si="137"/>
        <v>492.24</v>
      </c>
      <c r="K539" s="13">
        <f t="shared" si="129"/>
        <v>0</v>
      </c>
      <c r="N539" s="8"/>
      <c r="O539" s="8"/>
      <c r="P539" s="12"/>
      <c r="Q539" s="8"/>
      <c r="R539" s="10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>
      <c r="A540" s="29">
        <f t="shared" si="133"/>
        <v>78083</v>
      </c>
      <c r="B540" s="45">
        <f>IFERROR(VLOOKUP(A540,'Цены менять  тут'!$A$1:$B$813,2,0),0)</f>
        <v>492.24</v>
      </c>
      <c r="C540" s="46">
        <f t="shared" si="134"/>
        <v>492.24</v>
      </c>
      <c r="D540" s="46">
        <f t="shared" si="135"/>
        <v>492.24</v>
      </c>
      <c r="E540" s="47">
        <f t="shared" si="136"/>
        <v>492.24</v>
      </c>
      <c r="F540" s="28"/>
      <c r="G540" s="29">
        <v>78083</v>
      </c>
      <c r="H540" s="27"/>
      <c r="I540" s="26">
        <f t="shared" si="125"/>
        <v>0</v>
      </c>
      <c r="J540" s="79">
        <f t="shared" si="137"/>
        <v>492.24</v>
      </c>
      <c r="K540" s="13">
        <f t="shared" si="129"/>
        <v>0</v>
      </c>
      <c r="N540" s="8"/>
      <c r="O540" s="8"/>
      <c r="P540" s="12"/>
      <c r="Q540" s="8"/>
      <c r="R540" s="10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2.75" customHeight="1">
      <c r="A541" s="29">
        <f t="shared" si="133"/>
        <v>78084</v>
      </c>
      <c r="B541" s="45">
        <f>IFERROR(VLOOKUP(A541,'Цены менять  тут'!$A$1:$B$813,2,0),0)</f>
        <v>492.24</v>
      </c>
      <c r="C541" s="46">
        <f t="shared" si="134"/>
        <v>492.24</v>
      </c>
      <c r="D541" s="46">
        <f t="shared" si="135"/>
        <v>492.24</v>
      </c>
      <c r="E541" s="47">
        <f t="shared" si="136"/>
        <v>492.24</v>
      </c>
      <c r="F541" s="28"/>
      <c r="G541" s="29">
        <v>78084</v>
      </c>
      <c r="H541" s="27"/>
      <c r="I541" s="26">
        <f t="shared" si="125"/>
        <v>0</v>
      </c>
      <c r="J541" s="79">
        <f t="shared" si="137"/>
        <v>492.24</v>
      </c>
      <c r="K541" s="13">
        <f t="shared" si="129"/>
        <v>0</v>
      </c>
      <c r="N541" s="8"/>
      <c r="O541" s="8"/>
      <c r="P541" s="12"/>
      <c r="Q541" s="8"/>
      <c r="R541" s="10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2.75" customHeight="1">
      <c r="A542" s="29">
        <f t="shared" si="133"/>
        <v>78085</v>
      </c>
      <c r="B542" s="45">
        <f>IFERROR(VLOOKUP(A542,'Цены менять  тут'!$A$1:$B$813,2,0),0)</f>
        <v>492.24</v>
      </c>
      <c r="C542" s="46">
        <f t="shared" si="134"/>
        <v>492.24</v>
      </c>
      <c r="D542" s="46">
        <f t="shared" si="135"/>
        <v>492.24</v>
      </c>
      <c r="E542" s="47">
        <f t="shared" si="136"/>
        <v>492.24</v>
      </c>
      <c r="F542" s="28"/>
      <c r="G542" s="29">
        <v>78085</v>
      </c>
      <c r="H542" s="27"/>
      <c r="I542" s="26">
        <f t="shared" si="125"/>
        <v>0</v>
      </c>
      <c r="J542" s="79">
        <f t="shared" si="137"/>
        <v>492.24</v>
      </c>
      <c r="K542" s="13">
        <f t="shared" si="129"/>
        <v>0</v>
      </c>
      <c r="N542" s="8"/>
      <c r="O542" s="8"/>
      <c r="P542" s="12"/>
      <c r="Q542" s="8"/>
      <c r="R542" s="10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2.75" customHeight="1">
      <c r="A543" s="29">
        <f t="shared" si="133"/>
        <v>0</v>
      </c>
      <c r="B543" s="45">
        <f>IFERROR(VLOOKUP(A543,'Цены менять  тут'!$A$1:$B$813,2,0),0)</f>
        <v>0</v>
      </c>
      <c r="C543" s="46"/>
      <c r="D543" s="46"/>
      <c r="E543" s="47"/>
      <c r="F543" s="28"/>
      <c r="G543" s="29"/>
      <c r="H543" s="27"/>
      <c r="I543" s="26">
        <f t="shared" si="125"/>
        <v>0</v>
      </c>
      <c r="J543" s="79">
        <f t="shared" si="137"/>
        <v>0</v>
      </c>
      <c r="K543" s="13">
        <f t="shared" si="129"/>
        <v>0</v>
      </c>
      <c r="N543" s="8"/>
      <c r="O543" s="8"/>
      <c r="P543" s="12"/>
      <c r="Q543" s="8"/>
      <c r="R543" s="10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>
      <c r="A544" s="29">
        <v>80011</v>
      </c>
      <c r="B544" s="45">
        <f>IFERROR(VLOOKUP(A544,'Цены менять  тут'!$A$1:$B$813,2,0),0)</f>
        <v>348.09</v>
      </c>
      <c r="C544" s="46">
        <f t="shared" ref="C544:C549" si="138">B544-(B544/$F$3*$F$1)</f>
        <v>348.09</v>
      </c>
      <c r="D544" s="46">
        <f t="shared" ref="D544:D549" si="139">B544-(B544/$F$3*$H$1)</f>
        <v>348.09</v>
      </c>
      <c r="E544" s="47">
        <f t="shared" ref="E544:E549" si="140">IF(F544=25%,D544,C544)</f>
        <v>348.09</v>
      </c>
      <c r="F544" s="28"/>
      <c r="G544" s="29">
        <v>80011</v>
      </c>
      <c r="H544" s="27"/>
      <c r="I544" s="26">
        <f t="shared" si="125"/>
        <v>0</v>
      </c>
      <c r="J544" s="79">
        <f t="shared" ref="J544:J550" si="141">E544</f>
        <v>348.09</v>
      </c>
      <c r="K544" s="13">
        <f t="shared" si="129"/>
        <v>0</v>
      </c>
      <c r="N544" s="8"/>
      <c r="O544" s="8"/>
      <c r="P544" s="12"/>
      <c r="Q544" s="8"/>
      <c r="R544" s="10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>
      <c r="A545" s="29">
        <v>80012</v>
      </c>
      <c r="B545" s="45">
        <f>IFERROR(VLOOKUP(A545,'Цены менять  тут'!$A$1:$B$813,2,0),0)</f>
        <v>348.09</v>
      </c>
      <c r="C545" s="46">
        <f t="shared" si="138"/>
        <v>348.09</v>
      </c>
      <c r="D545" s="46">
        <f t="shared" si="139"/>
        <v>348.09</v>
      </c>
      <c r="E545" s="47">
        <f t="shared" si="140"/>
        <v>348.09</v>
      </c>
      <c r="F545" s="28"/>
      <c r="G545" s="29">
        <v>80012</v>
      </c>
      <c r="H545" s="27"/>
      <c r="I545" s="26">
        <f t="shared" si="125"/>
        <v>0</v>
      </c>
      <c r="J545" s="79">
        <f t="shared" si="141"/>
        <v>348.09</v>
      </c>
      <c r="K545" s="13">
        <f t="shared" si="129"/>
        <v>0</v>
      </c>
      <c r="N545" s="8"/>
      <c r="O545" s="8"/>
      <c r="P545" s="12"/>
      <c r="Q545" s="8"/>
      <c r="R545" s="10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>
      <c r="A546" s="29">
        <v>80013</v>
      </c>
      <c r="B546" s="45">
        <f>IFERROR(VLOOKUP(A546,'Цены менять  тут'!$A$1:$B$813,2,0),0)</f>
        <v>348.09</v>
      </c>
      <c r="C546" s="46">
        <f t="shared" si="138"/>
        <v>348.09</v>
      </c>
      <c r="D546" s="46">
        <f t="shared" si="139"/>
        <v>348.09</v>
      </c>
      <c r="E546" s="47">
        <f t="shared" si="140"/>
        <v>348.09</v>
      </c>
      <c r="F546" s="28"/>
      <c r="G546" s="29">
        <v>80013</v>
      </c>
      <c r="H546" s="27"/>
      <c r="I546" s="26">
        <f t="shared" ref="I546:I609" si="142">H546*2.9</f>
        <v>0</v>
      </c>
      <c r="J546" s="79">
        <f t="shared" si="141"/>
        <v>348.09</v>
      </c>
      <c r="K546" s="13">
        <f t="shared" si="129"/>
        <v>0</v>
      </c>
      <c r="N546" s="8"/>
      <c r="O546" s="8"/>
      <c r="P546" s="12"/>
      <c r="Q546" s="8"/>
      <c r="R546" s="10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>
      <c r="A547" s="29">
        <v>80014</v>
      </c>
      <c r="B547" s="45">
        <f>IFERROR(VLOOKUP(A547,'Цены менять  тут'!$A$1:$B$813,2,0),0)</f>
        <v>336.18</v>
      </c>
      <c r="C547" s="46">
        <f t="shared" si="138"/>
        <v>336.18</v>
      </c>
      <c r="D547" s="46">
        <f t="shared" si="139"/>
        <v>336.18</v>
      </c>
      <c r="E547" s="47">
        <f t="shared" si="140"/>
        <v>336.18</v>
      </c>
      <c r="F547" s="28"/>
      <c r="G547" s="29">
        <v>80014</v>
      </c>
      <c r="H547" s="27"/>
      <c r="I547" s="26">
        <f t="shared" si="142"/>
        <v>0</v>
      </c>
      <c r="J547" s="79">
        <f t="shared" si="141"/>
        <v>336.18</v>
      </c>
      <c r="K547" s="13">
        <f t="shared" si="129"/>
        <v>0</v>
      </c>
      <c r="N547" s="8"/>
      <c r="O547" s="8"/>
      <c r="P547" s="12"/>
      <c r="Q547" s="8"/>
      <c r="R547" s="10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>
      <c r="A548" s="29">
        <v>80015</v>
      </c>
      <c r="B548" s="45">
        <f>IFERROR(VLOOKUP(A548,'Цены менять  тут'!$A$1:$B$813,2,0),0)</f>
        <v>336.18</v>
      </c>
      <c r="C548" s="46">
        <f t="shared" si="138"/>
        <v>336.18</v>
      </c>
      <c r="D548" s="46">
        <f t="shared" si="139"/>
        <v>336.18</v>
      </c>
      <c r="E548" s="47">
        <f t="shared" si="140"/>
        <v>336.18</v>
      </c>
      <c r="F548" s="28"/>
      <c r="G548" s="29">
        <v>80015</v>
      </c>
      <c r="H548" s="27"/>
      <c r="I548" s="26">
        <f t="shared" si="142"/>
        <v>0</v>
      </c>
      <c r="J548" s="79">
        <f t="shared" si="141"/>
        <v>336.18</v>
      </c>
      <c r="K548" s="13">
        <f t="shared" si="129"/>
        <v>0</v>
      </c>
      <c r="N548" s="8"/>
      <c r="O548" s="8"/>
      <c r="P548" s="12"/>
      <c r="Q548" s="8"/>
      <c r="R548" s="10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>
      <c r="A549" s="29">
        <v>80016</v>
      </c>
      <c r="B549" s="45">
        <f>IFERROR(VLOOKUP(A549,'Цены менять  тут'!$A$1:$B$813,2,0),0)</f>
        <v>348.09</v>
      </c>
      <c r="C549" s="46">
        <f t="shared" si="138"/>
        <v>348.09</v>
      </c>
      <c r="D549" s="46">
        <f t="shared" si="139"/>
        <v>348.09</v>
      </c>
      <c r="E549" s="47">
        <f t="shared" si="140"/>
        <v>348.09</v>
      </c>
      <c r="F549" s="28"/>
      <c r="G549" s="29">
        <v>80016</v>
      </c>
      <c r="H549" s="27"/>
      <c r="I549" s="26">
        <f t="shared" si="142"/>
        <v>0</v>
      </c>
      <c r="J549" s="79">
        <f t="shared" si="141"/>
        <v>348.09</v>
      </c>
      <c r="K549" s="13">
        <f t="shared" si="129"/>
        <v>0</v>
      </c>
      <c r="N549" s="8"/>
      <c r="O549" s="8"/>
      <c r="P549" s="12"/>
      <c r="Q549" s="8"/>
      <c r="R549" s="10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>
      <c r="A550" s="29"/>
      <c r="B550" s="45">
        <f>IFERROR(VLOOKUP(A550,'Цены менять  тут'!$A$1:$B$813,2,0),0)</f>
        <v>0</v>
      </c>
      <c r="C550" s="46"/>
      <c r="D550" s="46"/>
      <c r="E550" s="47"/>
      <c r="F550" s="28"/>
      <c r="G550" s="29"/>
      <c r="H550" s="27"/>
      <c r="I550" s="26">
        <f t="shared" si="142"/>
        <v>0</v>
      </c>
      <c r="J550" s="79">
        <f t="shared" si="141"/>
        <v>0</v>
      </c>
      <c r="K550" s="13">
        <f t="shared" si="129"/>
        <v>0</v>
      </c>
      <c r="N550" s="8"/>
      <c r="O550" s="8"/>
      <c r="P550" s="12"/>
      <c r="Q550" s="8"/>
      <c r="R550" s="10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>
      <c r="A551" s="29">
        <f t="shared" si="126"/>
        <v>80804</v>
      </c>
      <c r="B551" s="45">
        <f>IFERROR(VLOOKUP(A551,'Цены менять  тут'!$A$1:$B$813,2,0),0)</f>
        <v>506.45</v>
      </c>
      <c r="C551" s="46">
        <f t="shared" si="127"/>
        <v>506.45</v>
      </c>
      <c r="D551" s="46">
        <f t="shared" si="118"/>
        <v>506.45</v>
      </c>
      <c r="E551" s="47">
        <f t="shared" si="119"/>
        <v>506.45</v>
      </c>
      <c r="F551" s="28"/>
      <c r="G551" s="29">
        <v>80804</v>
      </c>
      <c r="H551" s="27"/>
      <c r="I551" s="26">
        <f t="shared" si="142"/>
        <v>0</v>
      </c>
      <c r="J551" s="79">
        <f t="shared" si="120"/>
        <v>506.45</v>
      </c>
      <c r="K551" s="13">
        <f t="shared" si="129"/>
        <v>0</v>
      </c>
      <c r="N551" s="8"/>
      <c r="O551" s="8"/>
      <c r="P551" s="12"/>
      <c r="Q551" s="8"/>
      <c r="R551" s="10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>
      <c r="A552" s="29">
        <f t="shared" si="126"/>
        <v>80805</v>
      </c>
      <c r="B552" s="45">
        <f>IFERROR(VLOOKUP(A552,'Цены менять  тут'!$A$1:$B$813,2,0),0)</f>
        <v>506.45</v>
      </c>
      <c r="C552" s="46">
        <f t="shared" si="127"/>
        <v>506.45</v>
      </c>
      <c r="D552" s="46">
        <f t="shared" si="118"/>
        <v>506.45</v>
      </c>
      <c r="E552" s="47">
        <f t="shared" si="119"/>
        <v>506.45</v>
      </c>
      <c r="F552" s="28"/>
      <c r="G552" s="29">
        <v>80805</v>
      </c>
      <c r="H552" s="27"/>
      <c r="I552" s="26">
        <f t="shared" si="142"/>
        <v>0</v>
      </c>
      <c r="J552" s="79">
        <f t="shared" si="120"/>
        <v>506.45</v>
      </c>
      <c r="K552" s="13">
        <f t="shared" si="129"/>
        <v>0</v>
      </c>
      <c r="N552" s="8"/>
      <c r="O552" s="8"/>
      <c r="P552" s="12"/>
      <c r="Q552" s="8"/>
      <c r="R552" s="10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>
      <c r="A553" s="29">
        <f t="shared" si="126"/>
        <v>80806</v>
      </c>
      <c r="B553" s="45">
        <f>IFERROR(VLOOKUP(A553,'Цены менять  тут'!$A$1:$B$813,2,0),0)</f>
        <v>506.45</v>
      </c>
      <c r="C553" s="46">
        <f t="shared" si="127"/>
        <v>506.45</v>
      </c>
      <c r="D553" s="46">
        <f t="shared" si="118"/>
        <v>506.45</v>
      </c>
      <c r="E553" s="47">
        <f t="shared" si="119"/>
        <v>506.45</v>
      </c>
      <c r="F553" s="28"/>
      <c r="G553" s="29">
        <v>80806</v>
      </c>
      <c r="H553" s="27"/>
      <c r="I553" s="26">
        <f t="shared" si="142"/>
        <v>0</v>
      </c>
      <c r="J553" s="79">
        <f t="shared" si="120"/>
        <v>506.45</v>
      </c>
      <c r="K553" s="13">
        <f t="shared" si="129"/>
        <v>0</v>
      </c>
      <c r="N553" s="8"/>
      <c r="O553" s="8"/>
      <c r="P553" s="12"/>
      <c r="Q553" s="8"/>
      <c r="R553" s="10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>
      <c r="A554" s="29">
        <f t="shared" si="126"/>
        <v>80808</v>
      </c>
      <c r="B554" s="45">
        <f>IFERROR(VLOOKUP(A554,'Цены менять  тут'!$A$1:$B$813,2,0),0)</f>
        <v>506.45</v>
      </c>
      <c r="C554" s="46">
        <f t="shared" si="127"/>
        <v>506.45</v>
      </c>
      <c r="D554" s="46">
        <f t="shared" si="118"/>
        <v>506.45</v>
      </c>
      <c r="E554" s="47">
        <f t="shared" si="119"/>
        <v>506.45</v>
      </c>
      <c r="F554" s="28"/>
      <c r="G554" s="29">
        <v>80808</v>
      </c>
      <c r="H554" s="27"/>
      <c r="I554" s="26">
        <f t="shared" si="142"/>
        <v>0</v>
      </c>
      <c r="J554" s="79">
        <f t="shared" si="120"/>
        <v>506.45</v>
      </c>
      <c r="K554" s="13">
        <f t="shared" si="129"/>
        <v>0</v>
      </c>
      <c r="N554" s="8"/>
      <c r="O554" s="8"/>
      <c r="P554" s="12"/>
      <c r="Q554" s="8"/>
      <c r="R554" s="10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>
      <c r="A555" s="29"/>
      <c r="B555" s="45">
        <f>IFERROR(VLOOKUP(A555,'Цены менять  тут'!$A$1:$B$813,2,0),0)</f>
        <v>0</v>
      </c>
      <c r="C555" s="46"/>
      <c r="D555" s="46"/>
      <c r="E555" s="47"/>
      <c r="F555" s="28"/>
      <c r="G555" s="29"/>
      <c r="H555" s="27"/>
      <c r="I555" s="26">
        <f t="shared" si="142"/>
        <v>0</v>
      </c>
      <c r="J555" s="79">
        <f t="shared" ref="J555:J685" si="143">E555</f>
        <v>0</v>
      </c>
      <c r="K555" s="13">
        <f t="shared" si="129"/>
        <v>0</v>
      </c>
      <c r="N555" s="8"/>
      <c r="O555" s="8"/>
      <c r="P555" s="12"/>
      <c r="Q555" s="8"/>
      <c r="R555" s="10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>
      <c r="A556" s="29">
        <f t="shared" ref="A556:A660" si="144">G556</f>
        <v>90101</v>
      </c>
      <c r="B556" s="45">
        <f>IFERROR(VLOOKUP(A556,'Цены менять  тут'!$A$1:$B$813,2,0),0)</f>
        <v>694.01</v>
      </c>
      <c r="C556" s="46">
        <f t="shared" si="127"/>
        <v>694.01</v>
      </c>
      <c r="D556" s="46">
        <f t="shared" ref="D556:D685" si="145">B556-(B556/$F$3*$H$1)</f>
        <v>694.01</v>
      </c>
      <c r="E556" s="47">
        <f t="shared" ref="E556:E685" si="146">IF(F556=25%,D556,C556)</f>
        <v>694.01</v>
      </c>
      <c r="F556" s="28"/>
      <c r="G556" s="29">
        <v>90101</v>
      </c>
      <c r="H556" s="27"/>
      <c r="I556" s="26">
        <f t="shared" si="142"/>
        <v>0</v>
      </c>
      <c r="J556" s="79">
        <f t="shared" si="143"/>
        <v>694.01</v>
      </c>
      <c r="K556" s="13">
        <f t="shared" si="129"/>
        <v>0</v>
      </c>
      <c r="N556" s="8"/>
      <c r="O556" s="8"/>
      <c r="P556" s="12"/>
      <c r="Q556" s="8"/>
      <c r="R556" s="10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>
      <c r="A557" s="29">
        <f t="shared" si="144"/>
        <v>90102</v>
      </c>
      <c r="B557" s="45">
        <f>IFERROR(VLOOKUP(A557,'Цены менять  тут'!$A$1:$B$813,2,0),0)</f>
        <v>694.01</v>
      </c>
      <c r="C557" s="46">
        <f t="shared" si="127"/>
        <v>694.01</v>
      </c>
      <c r="D557" s="46">
        <f t="shared" si="145"/>
        <v>694.01</v>
      </c>
      <c r="E557" s="47">
        <f t="shared" si="146"/>
        <v>694.01</v>
      </c>
      <c r="F557" s="37"/>
      <c r="G557" s="29">
        <v>90102</v>
      </c>
      <c r="H557" s="27"/>
      <c r="I557" s="26">
        <f t="shared" si="142"/>
        <v>0</v>
      </c>
      <c r="J557" s="79">
        <f t="shared" si="143"/>
        <v>694.01</v>
      </c>
      <c r="K557" s="13">
        <f t="shared" si="129"/>
        <v>0</v>
      </c>
      <c r="N557" s="8"/>
      <c r="O557" s="8"/>
      <c r="P557" s="12"/>
      <c r="Q557" s="8"/>
      <c r="R557" s="10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>
      <c r="A558" s="29">
        <f t="shared" si="144"/>
        <v>90103</v>
      </c>
      <c r="B558" s="45">
        <f>IFERROR(VLOOKUP(A558,'Цены менять  тут'!$A$1:$B$813,2,0),0)</f>
        <v>627.85</v>
      </c>
      <c r="C558" s="46">
        <f t="shared" si="127"/>
        <v>627.85</v>
      </c>
      <c r="D558" s="46">
        <f t="shared" si="145"/>
        <v>627.85</v>
      </c>
      <c r="E558" s="47">
        <f t="shared" si="146"/>
        <v>627.85</v>
      </c>
      <c r="F558" s="28"/>
      <c r="G558" s="29">
        <v>90103</v>
      </c>
      <c r="H558" s="27"/>
      <c r="I558" s="26">
        <f t="shared" si="142"/>
        <v>0</v>
      </c>
      <c r="J558" s="79">
        <f t="shared" si="143"/>
        <v>627.85</v>
      </c>
      <c r="K558" s="13">
        <f t="shared" si="129"/>
        <v>0</v>
      </c>
      <c r="N558" s="8"/>
      <c r="O558" s="8"/>
      <c r="P558" s="12"/>
      <c r="Q558" s="8"/>
      <c r="R558" s="10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>
      <c r="A559" s="29">
        <f t="shared" si="144"/>
        <v>90104</v>
      </c>
      <c r="B559" s="45">
        <f>IFERROR(VLOOKUP(A559,'Цены менять  тут'!$A$1:$B$813,2,0),0)</f>
        <v>694.01</v>
      </c>
      <c r="C559" s="46">
        <f t="shared" si="127"/>
        <v>694.01</v>
      </c>
      <c r="D559" s="46">
        <f t="shared" si="145"/>
        <v>694.01</v>
      </c>
      <c r="E559" s="47">
        <f t="shared" si="146"/>
        <v>694.01</v>
      </c>
      <c r="F559" s="28"/>
      <c r="G559" s="29">
        <v>90104</v>
      </c>
      <c r="H559" s="27"/>
      <c r="I559" s="26">
        <f t="shared" si="142"/>
        <v>0</v>
      </c>
      <c r="J559" s="79">
        <f t="shared" si="143"/>
        <v>694.01</v>
      </c>
      <c r="K559" s="13">
        <f t="shared" si="129"/>
        <v>0</v>
      </c>
      <c r="N559" s="8"/>
      <c r="O559" s="8"/>
      <c r="P559" s="12"/>
      <c r="Q559" s="8"/>
      <c r="R559" s="10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>
      <c r="A560" s="29"/>
      <c r="B560" s="45">
        <f>IFERROR(VLOOKUP(A560,'Цены менять  тут'!$A$1:$B$813,2,0),0)</f>
        <v>0</v>
      </c>
      <c r="C560" s="46"/>
      <c r="D560" s="46"/>
      <c r="E560" s="47"/>
      <c r="F560" s="28"/>
      <c r="G560" s="29"/>
      <c r="H560" s="27"/>
      <c r="I560" s="26">
        <f t="shared" si="142"/>
        <v>0</v>
      </c>
      <c r="J560" s="79">
        <f t="shared" si="143"/>
        <v>0</v>
      </c>
      <c r="K560" s="13">
        <f t="shared" si="129"/>
        <v>0</v>
      </c>
      <c r="N560" s="8"/>
      <c r="O560" s="8"/>
      <c r="P560" s="12"/>
      <c r="Q560" s="8"/>
      <c r="R560" s="10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>
      <c r="A561" s="29">
        <f t="shared" si="144"/>
        <v>90511</v>
      </c>
      <c r="B561" s="45">
        <f>IFERROR(VLOOKUP(A561,'Цены менять  тут'!$A$1:$B$813,2,0),0)</f>
        <v>641.17999999999995</v>
      </c>
      <c r="C561" s="46">
        <f t="shared" ref="C561:C687" si="147">B561-(B561/$F$3*$F$1)</f>
        <v>641.17999999999995</v>
      </c>
      <c r="D561" s="46">
        <f t="shared" si="145"/>
        <v>641.17999999999995</v>
      </c>
      <c r="E561" s="47">
        <f t="shared" si="146"/>
        <v>641.17999999999995</v>
      </c>
      <c r="F561" s="64"/>
      <c r="G561" s="65">
        <v>90511</v>
      </c>
      <c r="H561" s="27"/>
      <c r="I561" s="26">
        <f t="shared" si="142"/>
        <v>0</v>
      </c>
      <c r="J561" s="79">
        <v>480.89</v>
      </c>
      <c r="K561" s="13">
        <f t="shared" si="129"/>
        <v>0</v>
      </c>
      <c r="N561" s="8"/>
      <c r="O561" s="8"/>
      <c r="P561" s="12"/>
      <c r="Q561" s="8"/>
      <c r="R561" s="10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>
      <c r="A562" s="29">
        <f t="shared" si="144"/>
        <v>90512</v>
      </c>
      <c r="B562" s="45">
        <f>IFERROR(VLOOKUP(A562,'Цены менять  тут'!$A$1:$B$813,2,0),0)</f>
        <v>641.17999999999995</v>
      </c>
      <c r="C562" s="46">
        <f t="shared" si="147"/>
        <v>641.17999999999995</v>
      </c>
      <c r="D562" s="46">
        <f t="shared" si="145"/>
        <v>641.17999999999995</v>
      </c>
      <c r="E562" s="47">
        <f t="shared" si="146"/>
        <v>641.17999999999995</v>
      </c>
      <c r="F562" s="64"/>
      <c r="G562" s="65">
        <v>90512</v>
      </c>
      <c r="H562" s="27"/>
      <c r="I562" s="26">
        <f t="shared" si="142"/>
        <v>0</v>
      </c>
      <c r="J562" s="79">
        <v>480.89</v>
      </c>
      <c r="K562" s="13">
        <f t="shared" si="129"/>
        <v>0</v>
      </c>
      <c r="N562" s="8"/>
      <c r="O562" s="8"/>
      <c r="P562" s="12"/>
      <c r="Q562" s="8"/>
      <c r="R562" s="10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>
      <c r="A563" s="29">
        <f t="shared" si="144"/>
        <v>90513</v>
      </c>
      <c r="B563" s="45">
        <f>IFERROR(VLOOKUP(A563,'Цены менять  тут'!$A$1:$B$813,2,0),0)</f>
        <v>641.17999999999995</v>
      </c>
      <c r="C563" s="46">
        <f t="shared" si="147"/>
        <v>641.17999999999995</v>
      </c>
      <c r="D563" s="46">
        <f t="shared" si="145"/>
        <v>641.17999999999995</v>
      </c>
      <c r="E563" s="47">
        <f t="shared" si="146"/>
        <v>641.17999999999995</v>
      </c>
      <c r="F563" s="64"/>
      <c r="G563" s="65">
        <v>90513</v>
      </c>
      <c r="H563" s="27"/>
      <c r="I563" s="26">
        <f t="shared" si="142"/>
        <v>0</v>
      </c>
      <c r="J563" s="79">
        <v>480.89</v>
      </c>
      <c r="K563" s="13">
        <f t="shared" si="129"/>
        <v>0</v>
      </c>
      <c r="N563" s="8"/>
      <c r="O563" s="8"/>
      <c r="P563" s="12"/>
      <c r="Q563" s="8"/>
      <c r="R563" s="10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>
      <c r="A564" s="29">
        <f t="shared" si="144"/>
        <v>0</v>
      </c>
      <c r="B564" s="45">
        <f>IFERROR(VLOOKUP(A564,'Цены менять  тут'!$A$1:$B$813,2,0),0)</f>
        <v>0</v>
      </c>
      <c r="C564" s="46"/>
      <c r="D564" s="46"/>
      <c r="E564" s="47"/>
      <c r="F564" s="28"/>
      <c r="G564" s="29"/>
      <c r="H564" s="27"/>
      <c r="I564" s="26">
        <f t="shared" si="142"/>
        <v>0</v>
      </c>
      <c r="J564" s="79">
        <f t="shared" si="143"/>
        <v>0</v>
      </c>
      <c r="K564" s="13">
        <f t="shared" si="129"/>
        <v>0</v>
      </c>
      <c r="N564" s="8"/>
      <c r="O564" s="8"/>
      <c r="P564" s="12"/>
      <c r="Q564" s="8"/>
      <c r="R564" s="10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>
      <c r="A565" s="29">
        <f t="shared" si="144"/>
        <v>97051</v>
      </c>
      <c r="B565" s="45">
        <f>IFERROR(VLOOKUP(A565,'Цены менять  тут'!$A$1:$B$813,2,0),0)</f>
        <v>648.32000000000005</v>
      </c>
      <c r="C565" s="46">
        <f t="shared" si="147"/>
        <v>648.32000000000005</v>
      </c>
      <c r="D565" s="46">
        <f t="shared" si="145"/>
        <v>648.32000000000005</v>
      </c>
      <c r="E565" s="47">
        <f t="shared" si="146"/>
        <v>648.32000000000005</v>
      </c>
      <c r="F565" s="28"/>
      <c r="G565" s="29">
        <v>97051</v>
      </c>
      <c r="H565" s="27"/>
      <c r="I565" s="26">
        <f t="shared" si="142"/>
        <v>0</v>
      </c>
      <c r="J565" s="79">
        <f t="shared" si="143"/>
        <v>648.32000000000005</v>
      </c>
      <c r="K565" s="13">
        <f t="shared" si="129"/>
        <v>0</v>
      </c>
      <c r="N565" s="8"/>
      <c r="O565" s="8"/>
      <c r="P565" s="12"/>
      <c r="Q565" s="8"/>
      <c r="R565" s="10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>
      <c r="A566" s="29">
        <f t="shared" si="144"/>
        <v>97052</v>
      </c>
      <c r="B566" s="45">
        <f>IFERROR(VLOOKUP(A566,'Цены менять  тут'!$A$1:$B$813,2,0),0)</f>
        <v>648.32000000000005</v>
      </c>
      <c r="C566" s="46">
        <f t="shared" si="147"/>
        <v>648.32000000000005</v>
      </c>
      <c r="D566" s="46">
        <f t="shared" si="145"/>
        <v>648.32000000000005</v>
      </c>
      <c r="E566" s="47">
        <f t="shared" si="146"/>
        <v>648.32000000000005</v>
      </c>
      <c r="F566" s="28"/>
      <c r="G566" s="30">
        <v>97052</v>
      </c>
      <c r="H566" s="27"/>
      <c r="I566" s="26">
        <f t="shared" si="142"/>
        <v>0</v>
      </c>
      <c r="J566" s="79">
        <f t="shared" si="143"/>
        <v>648.32000000000005</v>
      </c>
      <c r="K566" s="13">
        <f t="shared" si="129"/>
        <v>0</v>
      </c>
      <c r="N566" s="8"/>
      <c r="O566" s="8"/>
      <c r="P566" s="12"/>
      <c r="Q566" s="8"/>
      <c r="R566" s="10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>
      <c r="A567" s="29">
        <f t="shared" si="144"/>
        <v>97053</v>
      </c>
      <c r="B567" s="45">
        <f>IFERROR(VLOOKUP(A567,'Цены менять  тут'!$A$1:$B$813,2,0),0)</f>
        <v>624.05999999999995</v>
      </c>
      <c r="C567" s="46">
        <f t="shared" si="147"/>
        <v>624.05999999999995</v>
      </c>
      <c r="D567" s="46">
        <f t="shared" si="145"/>
        <v>624.05999999999995</v>
      </c>
      <c r="E567" s="47">
        <f t="shared" si="146"/>
        <v>624.05999999999995</v>
      </c>
      <c r="F567" s="28"/>
      <c r="G567" s="30">
        <v>97053</v>
      </c>
      <c r="H567" s="27"/>
      <c r="I567" s="26">
        <f t="shared" si="142"/>
        <v>0</v>
      </c>
      <c r="J567" s="79">
        <f t="shared" si="143"/>
        <v>624.05999999999995</v>
      </c>
      <c r="K567" s="13">
        <f t="shared" si="129"/>
        <v>0</v>
      </c>
      <c r="N567" s="8"/>
      <c r="O567" s="8"/>
      <c r="P567" s="12"/>
      <c r="Q567" s="8"/>
      <c r="R567" s="10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>
      <c r="A568" s="29">
        <f t="shared" si="144"/>
        <v>97054</v>
      </c>
      <c r="B568" s="45">
        <f>IFERROR(VLOOKUP(A568,'Цены менять  тут'!$A$1:$B$813,2,0),0)</f>
        <v>745.1</v>
      </c>
      <c r="C568" s="46">
        <f t="shared" si="147"/>
        <v>745.1</v>
      </c>
      <c r="D568" s="46">
        <f t="shared" si="145"/>
        <v>745.1</v>
      </c>
      <c r="E568" s="47">
        <f t="shared" si="146"/>
        <v>745.1</v>
      </c>
      <c r="F568" s="28"/>
      <c r="G568" s="29">
        <v>97054</v>
      </c>
      <c r="H568" s="27"/>
      <c r="I568" s="26">
        <f t="shared" si="142"/>
        <v>0</v>
      </c>
      <c r="J568" s="79">
        <f t="shared" si="143"/>
        <v>745.1</v>
      </c>
      <c r="K568" s="13">
        <f t="shared" si="129"/>
        <v>0</v>
      </c>
      <c r="N568" s="8"/>
      <c r="O568" s="8"/>
      <c r="P568" s="12"/>
      <c r="Q568" s="8"/>
      <c r="R568" s="10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>
      <c r="A569" s="29">
        <f t="shared" si="144"/>
        <v>0</v>
      </c>
      <c r="B569" s="45">
        <f>IFERROR(VLOOKUP(A569,'Цены менять  тут'!$A$1:$B$813,2,0),0)</f>
        <v>0</v>
      </c>
      <c r="C569" s="46"/>
      <c r="D569" s="46"/>
      <c r="E569" s="47"/>
      <c r="F569" s="28"/>
      <c r="G569" s="29"/>
      <c r="H569" s="27"/>
      <c r="I569" s="26">
        <f t="shared" si="142"/>
        <v>0</v>
      </c>
      <c r="J569" s="79">
        <f t="shared" si="143"/>
        <v>0</v>
      </c>
      <c r="K569" s="13">
        <f t="shared" si="129"/>
        <v>0</v>
      </c>
      <c r="N569" s="8"/>
      <c r="O569" s="8"/>
      <c r="P569" s="12"/>
      <c r="Q569" s="8"/>
      <c r="R569" s="10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>
      <c r="A570" s="29">
        <f t="shared" si="144"/>
        <v>1501</v>
      </c>
      <c r="B570" s="45">
        <f>IFERROR(VLOOKUP(A570,'Цены менять  тут'!$A$1:$B$813,2,0),0)</f>
        <v>46.78</v>
      </c>
      <c r="C570" s="46">
        <f t="shared" si="147"/>
        <v>46.78</v>
      </c>
      <c r="D570" s="46">
        <f t="shared" si="145"/>
        <v>46.78</v>
      </c>
      <c r="E570" s="47">
        <f t="shared" si="146"/>
        <v>46.78</v>
      </c>
      <c r="F570" s="28"/>
      <c r="G570" s="29">
        <v>1501</v>
      </c>
      <c r="H570" s="27"/>
      <c r="I570" s="26">
        <f t="shared" si="142"/>
        <v>0</v>
      </c>
      <c r="J570" s="79">
        <f t="shared" si="143"/>
        <v>46.78</v>
      </c>
      <c r="K570" s="13">
        <f t="shared" si="129"/>
        <v>0</v>
      </c>
      <c r="N570" s="8"/>
      <c r="O570" s="8"/>
      <c r="P570" s="12"/>
      <c r="Q570" s="8"/>
      <c r="R570" s="10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>
      <c r="A571" s="29">
        <f t="shared" si="144"/>
        <v>1502</v>
      </c>
      <c r="B571" s="45">
        <f>IFERROR(VLOOKUP(A571,'Цены менять  тут'!$A$1:$B$813,2,0),0)</f>
        <v>43.61</v>
      </c>
      <c r="C571" s="46">
        <f t="shared" si="147"/>
        <v>43.61</v>
      </c>
      <c r="D571" s="46">
        <f t="shared" si="145"/>
        <v>43.61</v>
      </c>
      <c r="E571" s="47">
        <f t="shared" si="146"/>
        <v>43.61</v>
      </c>
      <c r="F571" s="28"/>
      <c r="G571" s="29">
        <v>1502</v>
      </c>
      <c r="H571" s="27"/>
      <c r="I571" s="26">
        <f t="shared" si="142"/>
        <v>0</v>
      </c>
      <c r="J571" s="79">
        <f t="shared" si="143"/>
        <v>43.61</v>
      </c>
      <c r="K571" s="13">
        <f t="shared" si="129"/>
        <v>0</v>
      </c>
      <c r="N571" s="8"/>
      <c r="O571" s="8"/>
      <c r="P571" s="12"/>
      <c r="Q571" s="8"/>
      <c r="R571" s="10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>
      <c r="A572" s="29">
        <f t="shared" si="144"/>
        <v>1503</v>
      </c>
      <c r="B572" s="45">
        <f>IFERROR(VLOOKUP(A572,'Цены менять  тут'!$A$1:$B$813,2,0),0)</f>
        <v>43.61</v>
      </c>
      <c r="C572" s="46">
        <f t="shared" si="147"/>
        <v>43.61</v>
      </c>
      <c r="D572" s="46">
        <f t="shared" si="145"/>
        <v>43.61</v>
      </c>
      <c r="E572" s="47">
        <f t="shared" si="146"/>
        <v>43.61</v>
      </c>
      <c r="F572" s="28"/>
      <c r="G572" s="29">
        <v>1503</v>
      </c>
      <c r="H572" s="27"/>
      <c r="I572" s="26">
        <f t="shared" si="142"/>
        <v>0</v>
      </c>
      <c r="J572" s="79">
        <f t="shared" si="143"/>
        <v>43.61</v>
      </c>
      <c r="K572" s="13">
        <f t="shared" si="129"/>
        <v>0</v>
      </c>
      <c r="N572" s="8"/>
      <c r="O572" s="8"/>
      <c r="P572" s="12"/>
      <c r="Q572" s="8"/>
      <c r="R572" s="10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>
      <c r="A573" s="29">
        <f t="shared" si="144"/>
        <v>1504</v>
      </c>
      <c r="B573" s="45">
        <f>IFERROR(VLOOKUP(A573,'Цены менять  тут'!$A$1:$B$813,2,0),0)</f>
        <v>43.37</v>
      </c>
      <c r="C573" s="46">
        <f t="shared" si="147"/>
        <v>43.37</v>
      </c>
      <c r="D573" s="46">
        <f t="shared" si="145"/>
        <v>43.37</v>
      </c>
      <c r="E573" s="47">
        <f t="shared" si="146"/>
        <v>43.37</v>
      </c>
      <c r="F573" s="28"/>
      <c r="G573" s="29">
        <v>1504</v>
      </c>
      <c r="H573" s="27"/>
      <c r="I573" s="26">
        <f t="shared" si="142"/>
        <v>0</v>
      </c>
      <c r="J573" s="79">
        <f t="shared" si="143"/>
        <v>43.37</v>
      </c>
      <c r="K573" s="13">
        <f t="shared" si="129"/>
        <v>0</v>
      </c>
      <c r="N573" s="8"/>
      <c r="O573" s="8"/>
      <c r="P573" s="12"/>
      <c r="Q573" s="8"/>
      <c r="R573" s="10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>
      <c r="A574" s="29">
        <f t="shared" si="144"/>
        <v>1505</v>
      </c>
      <c r="B574" s="45">
        <f>IFERROR(VLOOKUP(A574,'Цены менять  тут'!$A$1:$B$813,2,0),0)</f>
        <v>43.37</v>
      </c>
      <c r="C574" s="46">
        <f t="shared" si="147"/>
        <v>43.37</v>
      </c>
      <c r="D574" s="46">
        <f t="shared" si="145"/>
        <v>43.37</v>
      </c>
      <c r="E574" s="47">
        <f t="shared" si="146"/>
        <v>43.37</v>
      </c>
      <c r="F574" s="28"/>
      <c r="G574" s="29">
        <v>1505</v>
      </c>
      <c r="H574" s="27"/>
      <c r="I574" s="26">
        <f t="shared" si="142"/>
        <v>0</v>
      </c>
      <c r="J574" s="79">
        <f t="shared" si="143"/>
        <v>43.37</v>
      </c>
      <c r="K574" s="13">
        <f t="shared" si="129"/>
        <v>0</v>
      </c>
      <c r="N574" s="8"/>
      <c r="O574" s="8"/>
      <c r="P574" s="12"/>
      <c r="Q574" s="8"/>
      <c r="R574" s="10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>
      <c r="A575" s="29">
        <f t="shared" si="144"/>
        <v>1506</v>
      </c>
      <c r="B575" s="45">
        <f>IFERROR(VLOOKUP(A575,'Цены менять  тут'!$A$1:$B$813,2,0),0)</f>
        <v>46.78</v>
      </c>
      <c r="C575" s="46">
        <f t="shared" si="147"/>
        <v>46.78</v>
      </c>
      <c r="D575" s="46">
        <f t="shared" si="145"/>
        <v>46.78</v>
      </c>
      <c r="E575" s="47">
        <f t="shared" si="146"/>
        <v>46.78</v>
      </c>
      <c r="F575" s="28"/>
      <c r="G575" s="29">
        <v>1506</v>
      </c>
      <c r="H575" s="27"/>
      <c r="I575" s="26">
        <f t="shared" si="142"/>
        <v>0</v>
      </c>
      <c r="J575" s="79">
        <f t="shared" si="143"/>
        <v>46.78</v>
      </c>
      <c r="K575" s="13">
        <f t="shared" si="129"/>
        <v>0</v>
      </c>
      <c r="N575" s="8"/>
      <c r="O575" s="8"/>
      <c r="P575" s="12"/>
      <c r="Q575" s="8"/>
      <c r="R575" s="10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>
      <c r="A576" s="29">
        <f t="shared" si="144"/>
        <v>0</v>
      </c>
      <c r="B576" s="45">
        <f>IFERROR(VLOOKUP(A576,'Цены менять  тут'!$A$1:$B$813,2,0),0)</f>
        <v>0</v>
      </c>
      <c r="C576" s="46">
        <f t="shared" ref="C576:C582" si="148">B576-(B576/$F$3*$F$1)</f>
        <v>0</v>
      </c>
      <c r="D576" s="46">
        <f t="shared" ref="D576:D582" si="149">B576-(B576/$F$3*$H$1)</f>
        <v>0</v>
      </c>
      <c r="E576" s="47">
        <f t="shared" ref="E576:E582" si="150">IF(F576=25%,D576,C576)</f>
        <v>0</v>
      </c>
      <c r="F576" s="28"/>
      <c r="G576" s="29"/>
      <c r="H576" s="27"/>
      <c r="I576" s="26">
        <f t="shared" si="142"/>
        <v>0</v>
      </c>
      <c r="J576" s="79">
        <f t="shared" si="143"/>
        <v>0</v>
      </c>
      <c r="K576" s="13">
        <f t="shared" si="129"/>
        <v>0</v>
      </c>
      <c r="N576" s="8"/>
      <c r="O576" s="8"/>
      <c r="P576" s="12"/>
      <c r="Q576" s="8"/>
      <c r="R576" s="10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>
      <c r="A577" s="29">
        <v>2381</v>
      </c>
      <c r="B577" s="45">
        <f>IFERROR(VLOOKUP(A577,'Цены менять  тут'!$A$1:$B$813,2,0),0)</f>
        <v>79.849999999999994</v>
      </c>
      <c r="C577" s="46">
        <f t="shared" si="148"/>
        <v>79.849999999999994</v>
      </c>
      <c r="D577" s="46">
        <f t="shared" si="149"/>
        <v>79.849999999999994</v>
      </c>
      <c r="E577" s="47">
        <f t="shared" si="150"/>
        <v>79.849999999999994</v>
      </c>
      <c r="F577" s="28"/>
      <c r="G577" s="29">
        <v>2381</v>
      </c>
      <c r="H577" s="27"/>
      <c r="I577" s="26">
        <f t="shared" si="142"/>
        <v>0</v>
      </c>
      <c r="J577" s="79">
        <f t="shared" ref="J577:J583" si="151">E577</f>
        <v>79.849999999999994</v>
      </c>
      <c r="K577" s="13">
        <f t="shared" si="129"/>
        <v>0</v>
      </c>
      <c r="N577" s="8"/>
      <c r="O577" s="8"/>
      <c r="P577" s="12"/>
      <c r="Q577" s="8"/>
      <c r="R577" s="10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2.75" customHeight="1">
      <c r="A578" s="29">
        <v>2382</v>
      </c>
      <c r="B578" s="45">
        <f>IFERROR(VLOOKUP(A578,'Цены менять  тут'!$A$1:$B$813,2,0),0)</f>
        <v>79.849999999999994</v>
      </c>
      <c r="C578" s="46">
        <f t="shared" si="148"/>
        <v>79.849999999999994</v>
      </c>
      <c r="D578" s="46">
        <f t="shared" si="149"/>
        <v>79.849999999999994</v>
      </c>
      <c r="E578" s="47">
        <f t="shared" si="150"/>
        <v>79.849999999999994</v>
      </c>
      <c r="F578" s="28"/>
      <c r="G578" s="29">
        <v>2382</v>
      </c>
      <c r="H578" s="27"/>
      <c r="I578" s="26">
        <f t="shared" si="142"/>
        <v>0</v>
      </c>
      <c r="J578" s="79">
        <f t="shared" si="151"/>
        <v>79.849999999999994</v>
      </c>
      <c r="K578" s="13">
        <f t="shared" si="129"/>
        <v>0</v>
      </c>
      <c r="N578" s="8"/>
      <c r="O578" s="8"/>
      <c r="P578" s="12"/>
      <c r="Q578" s="8"/>
      <c r="R578" s="10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2.75" customHeight="1">
      <c r="A579" s="29">
        <v>2383</v>
      </c>
      <c r="B579" s="45">
        <f>IFERROR(VLOOKUP(A579,'Цены менять  тут'!$A$1:$B$813,2,0),0)</f>
        <v>79.849999999999994</v>
      </c>
      <c r="C579" s="46">
        <f t="shared" si="148"/>
        <v>79.849999999999994</v>
      </c>
      <c r="D579" s="46">
        <f t="shared" si="149"/>
        <v>79.849999999999994</v>
      </c>
      <c r="E579" s="47">
        <f t="shared" si="150"/>
        <v>79.849999999999994</v>
      </c>
      <c r="F579" s="28"/>
      <c r="G579" s="29">
        <v>2383</v>
      </c>
      <c r="H579" s="27"/>
      <c r="I579" s="26">
        <f t="shared" si="142"/>
        <v>0</v>
      </c>
      <c r="J579" s="79">
        <f t="shared" si="151"/>
        <v>79.849999999999994</v>
      </c>
      <c r="K579" s="13">
        <f t="shared" si="129"/>
        <v>0</v>
      </c>
      <c r="N579" s="8"/>
      <c r="O579" s="8"/>
      <c r="P579" s="12"/>
      <c r="Q579" s="8"/>
      <c r="R579" s="10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2.75" customHeight="1">
      <c r="A580" s="29">
        <v>2384</v>
      </c>
      <c r="B580" s="45">
        <f>IFERROR(VLOOKUP(A580,'Цены менять  тут'!$A$1:$B$813,2,0),0)</f>
        <v>79.849999999999994</v>
      </c>
      <c r="C580" s="46">
        <f t="shared" si="148"/>
        <v>79.849999999999994</v>
      </c>
      <c r="D580" s="46">
        <f t="shared" si="149"/>
        <v>79.849999999999994</v>
      </c>
      <c r="E580" s="47">
        <f t="shared" si="150"/>
        <v>79.849999999999994</v>
      </c>
      <c r="F580" s="28"/>
      <c r="G580" s="29">
        <v>2384</v>
      </c>
      <c r="H580" s="27"/>
      <c r="I580" s="26">
        <f t="shared" si="142"/>
        <v>0</v>
      </c>
      <c r="J580" s="79">
        <f t="shared" si="151"/>
        <v>79.849999999999994</v>
      </c>
      <c r="K580" s="13">
        <f t="shared" si="129"/>
        <v>0</v>
      </c>
      <c r="N580" s="8"/>
      <c r="O580" s="8"/>
      <c r="P580" s="12"/>
      <c r="Q580" s="8"/>
      <c r="R580" s="10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>
      <c r="A581" s="29">
        <v>2385</v>
      </c>
      <c r="B581" s="45">
        <f>IFERROR(VLOOKUP(A581,'Цены менять  тут'!$A$1:$B$813,2,0),0)</f>
        <v>79.849999999999994</v>
      </c>
      <c r="C581" s="46">
        <f t="shared" si="148"/>
        <v>79.849999999999994</v>
      </c>
      <c r="D581" s="46">
        <f t="shared" si="149"/>
        <v>79.849999999999994</v>
      </c>
      <c r="E581" s="47">
        <f t="shared" si="150"/>
        <v>79.849999999999994</v>
      </c>
      <c r="F581" s="28"/>
      <c r="G581" s="29">
        <v>2385</v>
      </c>
      <c r="H581" s="27"/>
      <c r="I581" s="26">
        <f t="shared" si="142"/>
        <v>0</v>
      </c>
      <c r="J581" s="79">
        <f t="shared" si="151"/>
        <v>79.849999999999994</v>
      </c>
      <c r="K581" s="13">
        <f t="shared" si="129"/>
        <v>0</v>
      </c>
      <c r="N581" s="8"/>
      <c r="O581" s="8"/>
      <c r="P581" s="12"/>
      <c r="Q581" s="8"/>
      <c r="R581" s="10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>
      <c r="A582" s="29">
        <v>2386</v>
      </c>
      <c r="B582" s="45">
        <f>IFERROR(VLOOKUP(A582,'Цены менять  тут'!$A$1:$B$813,2,0),0)</f>
        <v>79.849999999999994</v>
      </c>
      <c r="C582" s="46">
        <f t="shared" si="148"/>
        <v>79.849999999999994</v>
      </c>
      <c r="D582" s="46">
        <f t="shared" si="149"/>
        <v>79.849999999999994</v>
      </c>
      <c r="E582" s="47">
        <f t="shared" si="150"/>
        <v>79.849999999999994</v>
      </c>
      <c r="F582" s="28"/>
      <c r="G582" s="29">
        <v>2386</v>
      </c>
      <c r="H582" s="27"/>
      <c r="I582" s="26">
        <f t="shared" si="142"/>
        <v>0</v>
      </c>
      <c r="J582" s="79">
        <f t="shared" si="151"/>
        <v>79.849999999999994</v>
      </c>
      <c r="K582" s="13">
        <f t="shared" si="129"/>
        <v>0</v>
      </c>
      <c r="N582" s="8"/>
      <c r="O582" s="8"/>
      <c r="P582" s="12"/>
      <c r="Q582" s="8"/>
      <c r="R582" s="10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>
      <c r="A583" s="29"/>
      <c r="B583" s="45">
        <f>IFERROR(VLOOKUP(A583,'Цены менять  тут'!$A$1:$B$813,2,0),0)</f>
        <v>0</v>
      </c>
      <c r="C583" s="46"/>
      <c r="D583" s="46"/>
      <c r="E583" s="47"/>
      <c r="F583" s="28"/>
      <c r="G583" s="29"/>
      <c r="H583" s="27"/>
      <c r="I583" s="26">
        <f t="shared" si="142"/>
        <v>0</v>
      </c>
      <c r="J583" s="79">
        <f t="shared" si="151"/>
        <v>0</v>
      </c>
      <c r="K583" s="13">
        <f t="shared" si="129"/>
        <v>0</v>
      </c>
      <c r="N583" s="8"/>
      <c r="O583" s="8"/>
      <c r="P583" s="12"/>
      <c r="Q583" s="8"/>
      <c r="R583" s="10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>
      <c r="A584" s="29">
        <f t="shared" si="144"/>
        <v>2611</v>
      </c>
      <c r="B584" s="45">
        <f>IFERROR(VLOOKUP(A584,'Цены менять  тут'!$A$1:$B$813,2,0),0)</f>
        <v>98.4</v>
      </c>
      <c r="C584" s="46">
        <f t="shared" si="147"/>
        <v>98.4</v>
      </c>
      <c r="D584" s="46">
        <f t="shared" si="145"/>
        <v>98.4</v>
      </c>
      <c r="E584" s="47">
        <f t="shared" si="146"/>
        <v>98.4</v>
      </c>
      <c r="F584" s="28"/>
      <c r="G584" s="29">
        <v>2611</v>
      </c>
      <c r="H584" s="27"/>
      <c r="I584" s="26">
        <f t="shared" si="142"/>
        <v>0</v>
      </c>
      <c r="J584" s="79">
        <f t="shared" si="143"/>
        <v>98.4</v>
      </c>
      <c r="K584" s="13">
        <f t="shared" si="129"/>
        <v>0</v>
      </c>
      <c r="N584" s="8"/>
      <c r="O584" s="8"/>
      <c r="P584" s="12"/>
      <c r="Q584" s="8"/>
      <c r="R584" s="10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>
      <c r="A585" s="29">
        <f t="shared" si="144"/>
        <v>2612</v>
      </c>
      <c r="B585" s="45">
        <f>IFERROR(VLOOKUP(A585,'Цены менять  тут'!$A$1:$B$813,2,0),0)</f>
        <v>98.4</v>
      </c>
      <c r="C585" s="46">
        <f t="shared" si="147"/>
        <v>98.4</v>
      </c>
      <c r="D585" s="46">
        <f t="shared" si="145"/>
        <v>98.4</v>
      </c>
      <c r="E585" s="47">
        <f t="shared" si="146"/>
        <v>98.4</v>
      </c>
      <c r="F585" s="28"/>
      <c r="G585" s="29">
        <v>2612</v>
      </c>
      <c r="H585" s="27"/>
      <c r="I585" s="26">
        <f t="shared" si="142"/>
        <v>0</v>
      </c>
      <c r="J585" s="79">
        <f t="shared" si="143"/>
        <v>98.4</v>
      </c>
      <c r="K585" s="13">
        <f t="shared" si="129"/>
        <v>0</v>
      </c>
      <c r="N585" s="8"/>
      <c r="O585" s="8"/>
      <c r="P585" s="12"/>
      <c r="Q585" s="8"/>
      <c r="R585" s="10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>
      <c r="A586" s="29">
        <f t="shared" si="144"/>
        <v>2613</v>
      </c>
      <c r="B586" s="45">
        <f>IFERROR(VLOOKUP(A586,'Цены менять  тут'!$A$1:$B$813,2,0),0)</f>
        <v>98.4</v>
      </c>
      <c r="C586" s="46">
        <f t="shared" si="147"/>
        <v>98.4</v>
      </c>
      <c r="D586" s="46">
        <f t="shared" si="145"/>
        <v>98.4</v>
      </c>
      <c r="E586" s="47">
        <f t="shared" si="146"/>
        <v>98.4</v>
      </c>
      <c r="F586" s="28"/>
      <c r="G586" s="29">
        <v>2613</v>
      </c>
      <c r="H586" s="27"/>
      <c r="I586" s="26">
        <f t="shared" si="142"/>
        <v>0</v>
      </c>
      <c r="J586" s="79">
        <f t="shared" si="143"/>
        <v>98.4</v>
      </c>
      <c r="K586" s="13">
        <f t="shared" si="129"/>
        <v>0</v>
      </c>
      <c r="N586" s="8"/>
      <c r="O586" s="8"/>
      <c r="P586" s="12"/>
      <c r="Q586" s="8"/>
      <c r="R586" s="10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>
      <c r="A587" s="29">
        <f t="shared" si="144"/>
        <v>2614</v>
      </c>
      <c r="B587" s="45">
        <f>IFERROR(VLOOKUP(A587,'Цены менять  тут'!$A$1:$B$813,2,0),0)</f>
        <v>111.31</v>
      </c>
      <c r="C587" s="46">
        <f t="shared" si="147"/>
        <v>111.31</v>
      </c>
      <c r="D587" s="46">
        <f t="shared" si="145"/>
        <v>111.31</v>
      </c>
      <c r="E587" s="47">
        <f t="shared" si="146"/>
        <v>111.31</v>
      </c>
      <c r="F587" s="28"/>
      <c r="G587" s="29">
        <v>2614</v>
      </c>
      <c r="H587" s="27"/>
      <c r="I587" s="26">
        <f t="shared" si="142"/>
        <v>0</v>
      </c>
      <c r="J587" s="79">
        <f t="shared" si="143"/>
        <v>111.31</v>
      </c>
      <c r="K587" s="13">
        <f t="shared" si="129"/>
        <v>0</v>
      </c>
      <c r="N587" s="8"/>
      <c r="O587" s="8"/>
      <c r="P587" s="12"/>
      <c r="Q587" s="8"/>
      <c r="R587" s="10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>
      <c r="A588" s="29">
        <f t="shared" si="144"/>
        <v>2615</v>
      </c>
      <c r="B588" s="45">
        <f>IFERROR(VLOOKUP(A588,'Цены менять  тут'!$A$1:$B$813,2,0),0)</f>
        <v>111.31</v>
      </c>
      <c r="C588" s="46">
        <f t="shared" si="147"/>
        <v>111.31</v>
      </c>
      <c r="D588" s="46">
        <f t="shared" si="145"/>
        <v>111.31</v>
      </c>
      <c r="E588" s="47">
        <f t="shared" si="146"/>
        <v>111.31</v>
      </c>
      <c r="F588" s="28"/>
      <c r="G588" s="29">
        <v>2615</v>
      </c>
      <c r="H588" s="27"/>
      <c r="I588" s="26">
        <f t="shared" si="142"/>
        <v>0</v>
      </c>
      <c r="J588" s="79">
        <f t="shared" si="143"/>
        <v>111.31</v>
      </c>
      <c r="K588" s="13">
        <f t="shared" si="129"/>
        <v>0</v>
      </c>
      <c r="N588" s="8"/>
      <c r="O588" s="8"/>
      <c r="P588" s="12"/>
      <c r="Q588" s="8"/>
      <c r="R588" s="10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>
      <c r="A589" s="29">
        <f t="shared" si="144"/>
        <v>2616</v>
      </c>
      <c r="B589" s="45">
        <f>IFERROR(VLOOKUP(A589,'Цены менять  тут'!$A$1:$B$813,2,0),0)</f>
        <v>111.31</v>
      </c>
      <c r="C589" s="46">
        <f t="shared" si="147"/>
        <v>111.31</v>
      </c>
      <c r="D589" s="46">
        <f t="shared" si="145"/>
        <v>111.31</v>
      </c>
      <c r="E589" s="47">
        <f t="shared" si="146"/>
        <v>111.31</v>
      </c>
      <c r="F589" s="28"/>
      <c r="G589" s="29">
        <v>2616</v>
      </c>
      <c r="H589" s="27"/>
      <c r="I589" s="26">
        <f t="shared" si="142"/>
        <v>0</v>
      </c>
      <c r="J589" s="79">
        <f t="shared" si="143"/>
        <v>111.31</v>
      </c>
      <c r="K589" s="13">
        <f t="shared" si="129"/>
        <v>0</v>
      </c>
      <c r="N589" s="8"/>
      <c r="O589" s="8"/>
      <c r="P589" s="12"/>
      <c r="Q589" s="8"/>
      <c r="R589" s="10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>
      <c r="A590" s="29">
        <f t="shared" si="144"/>
        <v>2617</v>
      </c>
      <c r="B590" s="45">
        <f>IFERROR(VLOOKUP(A590,'Цены менять  тут'!$A$1:$B$813,2,0),0)</f>
        <v>98.4</v>
      </c>
      <c r="C590" s="46">
        <f t="shared" si="147"/>
        <v>98.4</v>
      </c>
      <c r="D590" s="46">
        <f t="shared" si="145"/>
        <v>98.4</v>
      </c>
      <c r="E590" s="47">
        <f t="shared" si="146"/>
        <v>98.4</v>
      </c>
      <c r="F590" s="28"/>
      <c r="G590" s="29">
        <v>2617</v>
      </c>
      <c r="H590" s="27"/>
      <c r="I590" s="26">
        <f t="shared" si="142"/>
        <v>0</v>
      </c>
      <c r="J590" s="79">
        <f t="shared" si="143"/>
        <v>98.4</v>
      </c>
      <c r="K590" s="13">
        <f t="shared" si="129"/>
        <v>0</v>
      </c>
      <c r="N590" s="8"/>
      <c r="O590" s="8"/>
      <c r="P590" s="12"/>
      <c r="Q590" s="8"/>
      <c r="R590" s="10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>
      <c r="A591" s="29">
        <f t="shared" si="144"/>
        <v>2618</v>
      </c>
      <c r="B591" s="45">
        <f>IFERROR(VLOOKUP(A591,'Цены менять  тут'!$A$1:$B$813,2,0),0)</f>
        <v>111.31</v>
      </c>
      <c r="C591" s="46">
        <f t="shared" si="147"/>
        <v>111.31</v>
      </c>
      <c r="D591" s="46">
        <f t="shared" si="145"/>
        <v>111.31</v>
      </c>
      <c r="E591" s="47">
        <f t="shared" si="146"/>
        <v>111.31</v>
      </c>
      <c r="F591" s="28"/>
      <c r="G591" s="29">
        <v>2618</v>
      </c>
      <c r="H591" s="27"/>
      <c r="I591" s="26">
        <f t="shared" si="142"/>
        <v>0</v>
      </c>
      <c r="J591" s="79">
        <f t="shared" si="143"/>
        <v>111.31</v>
      </c>
      <c r="K591" s="13">
        <f t="shared" si="129"/>
        <v>0</v>
      </c>
      <c r="N591" s="8"/>
      <c r="O591" s="8"/>
      <c r="P591" s="12"/>
      <c r="Q591" s="8"/>
      <c r="R591" s="10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>
      <c r="A592" s="29">
        <f t="shared" si="144"/>
        <v>2619</v>
      </c>
      <c r="B592" s="45">
        <f>IFERROR(VLOOKUP(A592,'Цены менять  тут'!$A$1:$B$813,2,0),0)</f>
        <v>111.31</v>
      </c>
      <c r="C592" s="46">
        <f t="shared" si="147"/>
        <v>111.31</v>
      </c>
      <c r="D592" s="46">
        <f t="shared" si="145"/>
        <v>111.31</v>
      </c>
      <c r="E592" s="47">
        <f t="shared" si="146"/>
        <v>111.31</v>
      </c>
      <c r="F592" s="28"/>
      <c r="G592" s="29">
        <v>2619</v>
      </c>
      <c r="H592" s="27"/>
      <c r="I592" s="26">
        <f t="shared" si="142"/>
        <v>0</v>
      </c>
      <c r="J592" s="79">
        <f t="shared" si="143"/>
        <v>111.31</v>
      </c>
      <c r="K592" s="13">
        <f t="shared" ref="K592:K668" si="152">J592*I592</f>
        <v>0</v>
      </c>
      <c r="N592" s="12"/>
      <c r="O592" s="12"/>
      <c r="P592" s="12"/>
      <c r="Q592" s="8"/>
      <c r="R592" s="10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>
      <c r="A593" s="29">
        <f t="shared" si="144"/>
        <v>2620</v>
      </c>
      <c r="B593" s="45">
        <f>IFERROR(VLOOKUP(A593,'Цены менять  тут'!$A$1:$B$813,2,0),0)</f>
        <v>111.31</v>
      </c>
      <c r="C593" s="46">
        <f t="shared" si="147"/>
        <v>111.31</v>
      </c>
      <c r="D593" s="46">
        <f t="shared" si="145"/>
        <v>111.31</v>
      </c>
      <c r="E593" s="47">
        <f t="shared" si="146"/>
        <v>111.31</v>
      </c>
      <c r="F593" s="28"/>
      <c r="G593" s="29">
        <v>2620</v>
      </c>
      <c r="H593" s="27"/>
      <c r="I593" s="26">
        <f t="shared" si="142"/>
        <v>0</v>
      </c>
      <c r="J593" s="79">
        <f t="shared" si="143"/>
        <v>111.31</v>
      </c>
      <c r="K593" s="13">
        <f t="shared" si="152"/>
        <v>0</v>
      </c>
      <c r="N593" s="12"/>
      <c r="O593" s="12"/>
      <c r="P593" s="12"/>
      <c r="Q593" s="8"/>
      <c r="R593" s="10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>
      <c r="A594" s="29">
        <f t="shared" si="144"/>
        <v>0</v>
      </c>
      <c r="B594" s="45">
        <f>IFERROR(VLOOKUP(A594,'Цены менять  тут'!$A$1:$B$813,2,0),0)</f>
        <v>0</v>
      </c>
      <c r="C594" s="46">
        <f t="shared" ref="C594:C604" si="153">B594-(B594/$F$3*$F$1)</f>
        <v>0</v>
      </c>
      <c r="D594" s="46">
        <f t="shared" ref="D594:D604" si="154">B594-(B594/$F$3*$H$1)</f>
        <v>0</v>
      </c>
      <c r="E594" s="47"/>
      <c r="F594" s="28"/>
      <c r="G594" s="29"/>
      <c r="H594" s="27"/>
      <c r="I594" s="26">
        <f t="shared" si="142"/>
        <v>0</v>
      </c>
      <c r="J594" s="79">
        <f t="shared" ref="J594:J633" si="155">E594</f>
        <v>0</v>
      </c>
      <c r="K594" s="13">
        <f t="shared" si="152"/>
        <v>0</v>
      </c>
      <c r="N594" s="12"/>
      <c r="O594" s="12"/>
      <c r="P594" s="12"/>
      <c r="Q594" s="8"/>
      <c r="R594" s="10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>
      <c r="A595" s="29">
        <f t="shared" si="144"/>
        <v>2660</v>
      </c>
      <c r="B595" s="45">
        <f>IFERROR(VLOOKUP(A595,'Цены менять  тут'!$A$1:$B$813,2,0),0)</f>
        <v>76.84</v>
      </c>
      <c r="C595" s="46">
        <f t="shared" si="153"/>
        <v>76.84</v>
      </c>
      <c r="D595" s="46">
        <f t="shared" si="154"/>
        <v>76.84</v>
      </c>
      <c r="E595" s="47">
        <f t="shared" ref="E595:E604" si="156">IF(F595=25%,D595,C595)</f>
        <v>76.84</v>
      </c>
      <c r="F595" s="28"/>
      <c r="G595" s="29">
        <v>2660</v>
      </c>
      <c r="H595" s="27"/>
      <c r="I595" s="26">
        <f t="shared" si="142"/>
        <v>0</v>
      </c>
      <c r="J595" s="79">
        <f t="shared" si="155"/>
        <v>76.84</v>
      </c>
      <c r="K595" s="13">
        <f t="shared" si="152"/>
        <v>0</v>
      </c>
      <c r="N595" s="12"/>
      <c r="O595" s="12"/>
      <c r="P595" s="12"/>
      <c r="Q595" s="8"/>
      <c r="R595" s="10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>
      <c r="A596" s="29">
        <f t="shared" si="144"/>
        <v>2661</v>
      </c>
      <c r="B596" s="45">
        <f>IFERROR(VLOOKUP(A596,'Цены менять  тут'!$A$1:$B$813,2,0),0)</f>
        <v>77.430000000000007</v>
      </c>
      <c r="C596" s="46">
        <f t="shared" si="153"/>
        <v>77.430000000000007</v>
      </c>
      <c r="D596" s="46">
        <f t="shared" si="154"/>
        <v>77.430000000000007</v>
      </c>
      <c r="E596" s="47">
        <f t="shared" si="156"/>
        <v>77.430000000000007</v>
      </c>
      <c r="F596" s="28"/>
      <c r="G596" s="29">
        <v>2661</v>
      </c>
      <c r="H596" s="27"/>
      <c r="I596" s="26">
        <f t="shared" si="142"/>
        <v>0</v>
      </c>
      <c r="J596" s="79">
        <f t="shared" si="155"/>
        <v>77.430000000000007</v>
      </c>
      <c r="K596" s="13">
        <f t="shared" si="152"/>
        <v>0</v>
      </c>
      <c r="N596" s="12"/>
      <c r="O596" s="12"/>
      <c r="P596" s="12"/>
      <c r="Q596" s="8"/>
      <c r="R596" s="10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>
      <c r="A597" s="29">
        <f t="shared" si="144"/>
        <v>2662</v>
      </c>
      <c r="B597" s="45">
        <f>IFERROR(VLOOKUP(A597,'Цены менять  тут'!$A$1:$B$813,2,0),0)</f>
        <v>77.430000000000007</v>
      </c>
      <c r="C597" s="46">
        <f t="shared" si="153"/>
        <v>77.430000000000007</v>
      </c>
      <c r="D597" s="46">
        <f t="shared" si="154"/>
        <v>77.430000000000007</v>
      </c>
      <c r="E597" s="47">
        <f t="shared" si="156"/>
        <v>77.430000000000007</v>
      </c>
      <c r="F597" s="28"/>
      <c r="G597" s="29">
        <v>2662</v>
      </c>
      <c r="H597" s="27"/>
      <c r="I597" s="26">
        <f t="shared" si="142"/>
        <v>0</v>
      </c>
      <c r="J597" s="79">
        <f t="shared" si="155"/>
        <v>77.430000000000007</v>
      </c>
      <c r="K597" s="13">
        <f t="shared" si="152"/>
        <v>0</v>
      </c>
      <c r="N597" s="12"/>
      <c r="O597" s="12"/>
      <c r="P597" s="12"/>
      <c r="Q597" s="8"/>
      <c r="R597" s="10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>
      <c r="A598" s="29">
        <f t="shared" si="144"/>
        <v>2663</v>
      </c>
      <c r="B598" s="45">
        <f>IFERROR(VLOOKUP(A598,'Цены менять  тут'!$A$1:$B$813,2,0),0)</f>
        <v>77.430000000000007</v>
      </c>
      <c r="C598" s="46">
        <f t="shared" si="153"/>
        <v>77.430000000000007</v>
      </c>
      <c r="D598" s="46">
        <f t="shared" si="154"/>
        <v>77.430000000000007</v>
      </c>
      <c r="E598" s="47">
        <f t="shared" si="156"/>
        <v>77.430000000000007</v>
      </c>
      <c r="F598" s="88"/>
      <c r="G598" s="56">
        <v>2663</v>
      </c>
      <c r="H598" s="89"/>
      <c r="I598" s="58">
        <f t="shared" si="142"/>
        <v>0</v>
      </c>
      <c r="J598" s="78">
        <v>58.07</v>
      </c>
      <c r="K598" s="13">
        <f t="shared" si="152"/>
        <v>0</v>
      </c>
      <c r="N598" s="12"/>
      <c r="O598" s="12"/>
      <c r="P598" s="12"/>
      <c r="Q598" s="8"/>
      <c r="R598" s="10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>
      <c r="A599" s="29">
        <f t="shared" si="144"/>
        <v>2664</v>
      </c>
      <c r="B599" s="45">
        <f>IFERROR(VLOOKUP(A599,'Цены менять  тут'!$A$1:$B$813,2,0),0)</f>
        <v>76.84</v>
      </c>
      <c r="C599" s="46">
        <f t="shared" si="153"/>
        <v>76.84</v>
      </c>
      <c r="D599" s="46">
        <f t="shared" si="154"/>
        <v>76.84</v>
      </c>
      <c r="E599" s="47">
        <f t="shared" si="156"/>
        <v>76.84</v>
      </c>
      <c r="F599" s="28"/>
      <c r="G599" s="29">
        <v>2664</v>
      </c>
      <c r="H599" s="27"/>
      <c r="I599" s="26">
        <f t="shared" si="142"/>
        <v>0</v>
      </c>
      <c r="J599" s="79">
        <f t="shared" si="155"/>
        <v>76.84</v>
      </c>
      <c r="K599" s="13">
        <f t="shared" si="152"/>
        <v>0</v>
      </c>
      <c r="N599" s="12"/>
      <c r="O599" s="12"/>
      <c r="P599" s="12"/>
      <c r="Q599" s="8"/>
      <c r="R599" s="10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>
      <c r="A600" s="29">
        <f t="shared" si="144"/>
        <v>2665</v>
      </c>
      <c r="B600" s="45">
        <f>IFERROR(VLOOKUP(A600,'Цены менять  тут'!$A$1:$B$813,2,0),0)</f>
        <v>77.430000000000007</v>
      </c>
      <c r="C600" s="46">
        <f t="shared" si="153"/>
        <v>77.430000000000007</v>
      </c>
      <c r="D600" s="46">
        <f t="shared" si="154"/>
        <v>77.430000000000007</v>
      </c>
      <c r="E600" s="47">
        <f t="shared" si="156"/>
        <v>77.430000000000007</v>
      </c>
      <c r="F600" s="88"/>
      <c r="G600" s="56">
        <v>2665</v>
      </c>
      <c r="H600" s="89"/>
      <c r="I600" s="58">
        <f t="shared" si="142"/>
        <v>0</v>
      </c>
      <c r="J600" s="78">
        <v>58.07</v>
      </c>
      <c r="K600" s="13">
        <f t="shared" si="152"/>
        <v>0</v>
      </c>
      <c r="N600" s="12"/>
      <c r="O600" s="12"/>
      <c r="P600" s="12"/>
      <c r="Q600" s="8"/>
      <c r="R600" s="10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>
      <c r="A601" s="29">
        <f t="shared" si="144"/>
        <v>2666</v>
      </c>
      <c r="B601" s="45">
        <f>IFERROR(VLOOKUP(A601,'Цены менять  тут'!$A$1:$B$813,2,0),0)</f>
        <v>77.430000000000007</v>
      </c>
      <c r="C601" s="46">
        <f t="shared" si="153"/>
        <v>77.430000000000007</v>
      </c>
      <c r="D601" s="46">
        <f t="shared" si="154"/>
        <v>77.430000000000007</v>
      </c>
      <c r="E601" s="47">
        <f t="shared" si="156"/>
        <v>77.430000000000007</v>
      </c>
      <c r="F601" s="28"/>
      <c r="G601" s="29">
        <v>2666</v>
      </c>
      <c r="H601" s="27"/>
      <c r="I601" s="26">
        <f t="shared" si="142"/>
        <v>0</v>
      </c>
      <c r="J601" s="79">
        <f t="shared" si="155"/>
        <v>77.430000000000007</v>
      </c>
      <c r="K601" s="13">
        <f t="shared" si="152"/>
        <v>0</v>
      </c>
      <c r="N601" s="12"/>
      <c r="O601" s="12"/>
      <c r="P601" s="12"/>
      <c r="Q601" s="8"/>
      <c r="R601" s="10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>
      <c r="A602" s="29">
        <f t="shared" si="144"/>
        <v>2667</v>
      </c>
      <c r="B602" s="45">
        <f>IFERROR(VLOOKUP(A602,'Цены менять  тут'!$A$1:$B$813,2,0),0)</f>
        <v>76.84</v>
      </c>
      <c r="C602" s="46">
        <f t="shared" si="153"/>
        <v>76.84</v>
      </c>
      <c r="D602" s="46">
        <f t="shared" si="154"/>
        <v>76.84</v>
      </c>
      <c r="E602" s="47">
        <f t="shared" si="156"/>
        <v>76.84</v>
      </c>
      <c r="F602" s="28"/>
      <c r="G602" s="29">
        <v>2667</v>
      </c>
      <c r="H602" s="27"/>
      <c r="I602" s="26">
        <f t="shared" si="142"/>
        <v>0</v>
      </c>
      <c r="J602" s="79">
        <f t="shared" si="155"/>
        <v>76.84</v>
      </c>
      <c r="K602" s="13">
        <f t="shared" si="152"/>
        <v>0</v>
      </c>
      <c r="N602" s="12"/>
      <c r="O602" s="12"/>
      <c r="P602" s="12"/>
      <c r="Q602" s="8"/>
      <c r="R602" s="10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>
      <c r="A603" s="29">
        <f t="shared" si="144"/>
        <v>2668</v>
      </c>
      <c r="B603" s="45">
        <f>IFERROR(VLOOKUP(A603,'Цены менять  тут'!$A$1:$B$813,2,0),0)</f>
        <v>77.430000000000007</v>
      </c>
      <c r="C603" s="46">
        <f t="shared" si="153"/>
        <v>77.430000000000007</v>
      </c>
      <c r="D603" s="46">
        <f t="shared" si="154"/>
        <v>77.430000000000007</v>
      </c>
      <c r="E603" s="47">
        <f t="shared" si="156"/>
        <v>77.430000000000007</v>
      </c>
      <c r="F603" s="28"/>
      <c r="G603" s="29">
        <v>2668</v>
      </c>
      <c r="H603" s="27"/>
      <c r="I603" s="26">
        <f t="shared" si="142"/>
        <v>0</v>
      </c>
      <c r="J603" s="79">
        <f t="shared" si="155"/>
        <v>77.430000000000007</v>
      </c>
      <c r="K603" s="13">
        <f t="shared" si="152"/>
        <v>0</v>
      </c>
      <c r="N603" s="12"/>
      <c r="O603" s="12"/>
      <c r="P603" s="12"/>
      <c r="Q603" s="8"/>
      <c r="R603" s="10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>
      <c r="A604" s="29">
        <f t="shared" si="144"/>
        <v>2669</v>
      </c>
      <c r="B604" s="45">
        <f>IFERROR(VLOOKUP(A604,'Цены менять  тут'!$A$1:$B$813,2,0),0)</f>
        <v>76.84</v>
      </c>
      <c r="C604" s="46">
        <f t="shared" si="153"/>
        <v>76.84</v>
      </c>
      <c r="D604" s="46">
        <f t="shared" si="154"/>
        <v>76.84</v>
      </c>
      <c r="E604" s="47">
        <f t="shared" si="156"/>
        <v>76.84</v>
      </c>
      <c r="F604" s="28"/>
      <c r="G604" s="29">
        <v>2669</v>
      </c>
      <c r="H604" s="27"/>
      <c r="I604" s="26">
        <f t="shared" si="142"/>
        <v>0</v>
      </c>
      <c r="J604" s="79">
        <f t="shared" si="155"/>
        <v>76.84</v>
      </c>
      <c r="K604" s="13">
        <f t="shared" si="152"/>
        <v>0</v>
      </c>
      <c r="N604" s="12"/>
      <c r="O604" s="12"/>
      <c r="P604" s="12"/>
      <c r="Q604" s="8"/>
      <c r="R604" s="10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>
      <c r="A605" s="29">
        <f t="shared" ref="A605:A633" si="157">G605</f>
        <v>0</v>
      </c>
      <c r="B605" s="45">
        <f>IFERROR(VLOOKUP(A605,'Цены менять  тут'!$A$1:$B$813,2,0),0)</f>
        <v>0</v>
      </c>
      <c r="C605" s="46">
        <f t="shared" ref="C605:C633" si="158">B605-(B605/$F$3*$F$1)</f>
        <v>0</v>
      </c>
      <c r="D605" s="46">
        <f t="shared" ref="D605:D633" si="159">B605-(B605/$F$3*$H$1)</f>
        <v>0</v>
      </c>
      <c r="E605" s="47">
        <f t="shared" ref="E605:E633" si="160">IF(F605=25%,D605,C605)</f>
        <v>0</v>
      </c>
      <c r="F605" s="28"/>
      <c r="G605" s="29"/>
      <c r="H605" s="27"/>
      <c r="I605" s="26">
        <f t="shared" si="142"/>
        <v>0</v>
      </c>
      <c r="J605" s="79">
        <f t="shared" ref="J605:J632" si="161">E605</f>
        <v>0</v>
      </c>
      <c r="K605" s="13">
        <f t="shared" si="152"/>
        <v>0</v>
      </c>
      <c r="N605" s="12"/>
      <c r="O605" s="12"/>
      <c r="P605" s="12"/>
      <c r="Q605" s="8"/>
      <c r="R605" s="10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>
      <c r="A606" s="29">
        <f t="shared" si="157"/>
        <v>3011</v>
      </c>
      <c r="B606" s="45">
        <f>IFERROR(VLOOKUP(A606,'Цены менять  тут'!$A$1:$B$813,2,0),0)</f>
        <v>82.27</v>
      </c>
      <c r="C606" s="46">
        <f t="shared" si="158"/>
        <v>82.27</v>
      </c>
      <c r="D606" s="46">
        <f t="shared" si="159"/>
        <v>82.27</v>
      </c>
      <c r="E606" s="47">
        <f t="shared" si="160"/>
        <v>82.27</v>
      </c>
      <c r="F606" s="28"/>
      <c r="G606" s="29">
        <v>3011</v>
      </c>
      <c r="H606" s="27"/>
      <c r="I606" s="26">
        <f t="shared" si="142"/>
        <v>0</v>
      </c>
      <c r="J606" s="79">
        <f t="shared" si="161"/>
        <v>82.27</v>
      </c>
      <c r="K606" s="13">
        <f t="shared" si="152"/>
        <v>0</v>
      </c>
      <c r="N606" s="12"/>
      <c r="O606" s="12"/>
      <c r="P606" s="12"/>
      <c r="Q606" s="8"/>
      <c r="R606" s="10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>
      <c r="A607" s="29">
        <f t="shared" si="157"/>
        <v>3012</v>
      </c>
      <c r="B607" s="45">
        <f>IFERROR(VLOOKUP(A607,'Цены менять  тут'!$A$1:$B$813,2,0),0)</f>
        <v>82.27</v>
      </c>
      <c r="C607" s="46">
        <f t="shared" si="158"/>
        <v>82.27</v>
      </c>
      <c r="D607" s="46">
        <f t="shared" si="159"/>
        <v>82.27</v>
      </c>
      <c r="E607" s="47">
        <f t="shared" si="160"/>
        <v>82.27</v>
      </c>
      <c r="F607" s="28"/>
      <c r="G607" s="29">
        <v>3012</v>
      </c>
      <c r="H607" s="27"/>
      <c r="I607" s="26">
        <f t="shared" si="142"/>
        <v>0</v>
      </c>
      <c r="J607" s="79">
        <f t="shared" si="161"/>
        <v>82.27</v>
      </c>
      <c r="K607" s="13">
        <f t="shared" si="152"/>
        <v>0</v>
      </c>
      <c r="N607" s="12"/>
      <c r="O607" s="12"/>
      <c r="P607" s="12"/>
      <c r="Q607" s="8"/>
      <c r="R607" s="10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>
      <c r="A608" s="29">
        <f t="shared" si="157"/>
        <v>3013</v>
      </c>
      <c r="B608" s="45">
        <f>IFERROR(VLOOKUP(A608,'Цены менять  тут'!$A$1:$B$813,2,0),0)</f>
        <v>82.27</v>
      </c>
      <c r="C608" s="46">
        <f t="shared" si="158"/>
        <v>82.27</v>
      </c>
      <c r="D608" s="46">
        <f t="shared" si="159"/>
        <v>82.27</v>
      </c>
      <c r="E608" s="47">
        <f t="shared" si="160"/>
        <v>82.27</v>
      </c>
      <c r="F608" s="28"/>
      <c r="G608" s="29">
        <v>3013</v>
      </c>
      <c r="H608" s="27"/>
      <c r="I608" s="26">
        <f t="shared" si="142"/>
        <v>0</v>
      </c>
      <c r="J608" s="79">
        <f t="shared" si="161"/>
        <v>82.27</v>
      </c>
      <c r="K608" s="13">
        <f t="shared" si="152"/>
        <v>0</v>
      </c>
      <c r="N608" s="12"/>
      <c r="O608" s="12"/>
      <c r="P608" s="12"/>
      <c r="Q608" s="8"/>
      <c r="R608" s="10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>
      <c r="A609" s="29">
        <f t="shared" si="157"/>
        <v>3014</v>
      </c>
      <c r="B609" s="45">
        <f>IFERROR(VLOOKUP(A609,'Цены менять  тут'!$A$1:$B$813,2,0),0)</f>
        <v>82.27</v>
      </c>
      <c r="C609" s="46">
        <f t="shared" si="158"/>
        <v>82.27</v>
      </c>
      <c r="D609" s="46">
        <f t="shared" si="159"/>
        <v>82.27</v>
      </c>
      <c r="E609" s="47">
        <f t="shared" si="160"/>
        <v>82.27</v>
      </c>
      <c r="F609" s="28"/>
      <c r="G609" s="29">
        <v>3014</v>
      </c>
      <c r="H609" s="27"/>
      <c r="I609" s="26">
        <f t="shared" si="142"/>
        <v>0</v>
      </c>
      <c r="J609" s="79">
        <f t="shared" si="161"/>
        <v>82.27</v>
      </c>
      <c r="K609" s="13">
        <f t="shared" si="152"/>
        <v>0</v>
      </c>
      <c r="N609" s="12"/>
      <c r="O609" s="12"/>
      <c r="P609" s="12"/>
      <c r="Q609" s="8"/>
      <c r="R609" s="10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>
      <c r="A610" s="29">
        <f t="shared" si="157"/>
        <v>3015</v>
      </c>
      <c r="B610" s="45">
        <f>IFERROR(VLOOKUP(A610,'Цены менять  тут'!$A$1:$B$813,2,0),0)</f>
        <v>82.27</v>
      </c>
      <c r="C610" s="46">
        <f t="shared" si="158"/>
        <v>82.27</v>
      </c>
      <c r="D610" s="46">
        <f t="shared" si="159"/>
        <v>82.27</v>
      </c>
      <c r="E610" s="47">
        <f t="shared" si="160"/>
        <v>82.27</v>
      </c>
      <c r="F610" s="28"/>
      <c r="G610" s="29">
        <v>3015</v>
      </c>
      <c r="H610" s="27"/>
      <c r="I610" s="26">
        <f t="shared" ref="I610:I686" si="162">H610*2.9</f>
        <v>0</v>
      </c>
      <c r="J610" s="79">
        <f t="shared" si="161"/>
        <v>82.27</v>
      </c>
      <c r="K610" s="13">
        <f t="shared" si="152"/>
        <v>0</v>
      </c>
      <c r="N610" s="12"/>
      <c r="O610" s="12"/>
      <c r="P610" s="12"/>
      <c r="Q610" s="8"/>
      <c r="R610" s="10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>
      <c r="A611" s="29"/>
      <c r="B611" s="45"/>
      <c r="C611" s="46"/>
      <c r="D611" s="46"/>
      <c r="E611" s="47"/>
      <c r="F611" s="28"/>
      <c r="G611" s="29"/>
      <c r="H611" s="27"/>
      <c r="I611" s="26">
        <f t="shared" ref="I611" si="163">H611*2.9</f>
        <v>0</v>
      </c>
      <c r="J611" s="79">
        <f t="shared" ref="J611" si="164">E611</f>
        <v>0</v>
      </c>
      <c r="K611" s="13">
        <f t="shared" ref="K611" si="165">J611*I611</f>
        <v>0</v>
      </c>
      <c r="N611" s="12"/>
      <c r="O611" s="12"/>
      <c r="P611" s="12"/>
      <c r="Q611" s="8"/>
      <c r="R611" s="10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>
      <c r="A612" s="29">
        <f t="shared" si="157"/>
        <v>3580</v>
      </c>
      <c r="B612" s="45">
        <f>IFERROR(VLOOKUP(A612,'Цены менять  тут'!$A$1:$B$813,2,0),0)</f>
        <v>113.6</v>
      </c>
      <c r="C612" s="46">
        <f t="shared" ref="C612" si="166">B612-(B612/$F$3*$F$1)</f>
        <v>113.6</v>
      </c>
      <c r="D612" s="46">
        <f t="shared" ref="D612" si="167">B612-(B612/$F$3*$H$1)</f>
        <v>113.6</v>
      </c>
      <c r="E612" s="47">
        <f t="shared" ref="E612" si="168">IF(F612=25%,D612,C612)</f>
        <v>113.6</v>
      </c>
      <c r="F612" s="28"/>
      <c r="G612" s="29">
        <v>3580</v>
      </c>
      <c r="H612" s="27"/>
      <c r="I612" s="26">
        <f t="shared" si="162"/>
        <v>0</v>
      </c>
      <c r="J612" s="79">
        <f t="shared" ref="J612" si="169">E612</f>
        <v>113.6</v>
      </c>
      <c r="K612" s="13">
        <f t="shared" si="152"/>
        <v>0</v>
      </c>
      <c r="N612" s="12"/>
      <c r="O612" s="12"/>
      <c r="P612" s="12"/>
      <c r="Q612" s="8"/>
      <c r="R612" s="10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>
      <c r="A613" s="29">
        <f t="shared" si="157"/>
        <v>3581</v>
      </c>
      <c r="B613" s="45">
        <f>IFERROR(VLOOKUP(A613,'Цены менять  тут'!$A$1:$B$813,2,0),0)</f>
        <v>113.6</v>
      </c>
      <c r="C613" s="46">
        <f t="shared" ref="C613:C624" si="170">B613-(B613/$F$3*$F$1)</f>
        <v>113.6</v>
      </c>
      <c r="D613" s="46">
        <f t="shared" ref="D613:D624" si="171">B613-(B613/$F$3*$H$1)</f>
        <v>113.6</v>
      </c>
      <c r="E613" s="47">
        <f t="shared" ref="E613:E624" si="172">IF(F613=25%,D613,C613)</f>
        <v>113.6</v>
      </c>
      <c r="F613" s="28"/>
      <c r="G613" s="29">
        <v>3581</v>
      </c>
      <c r="H613" s="27"/>
      <c r="I613" s="26">
        <f t="shared" ref="I613:I624" si="173">H613*2.9</f>
        <v>0</v>
      </c>
      <c r="J613" s="79">
        <f t="shared" ref="J613:J624" si="174">E613</f>
        <v>113.6</v>
      </c>
      <c r="K613" s="13">
        <f t="shared" ref="K613:K624" si="175">J613*I613</f>
        <v>0</v>
      </c>
      <c r="N613" s="12"/>
      <c r="O613" s="12"/>
      <c r="P613" s="12"/>
      <c r="Q613" s="8"/>
      <c r="R613" s="10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2.75" customHeight="1">
      <c r="A614" s="29">
        <f t="shared" si="157"/>
        <v>3582</v>
      </c>
      <c r="B614" s="45">
        <f>IFERROR(VLOOKUP(A614,'Цены менять  тут'!$A$1:$B$813,2,0),0)</f>
        <v>113.6</v>
      </c>
      <c r="C614" s="46">
        <f t="shared" si="170"/>
        <v>113.6</v>
      </c>
      <c r="D614" s="46">
        <f t="shared" si="171"/>
        <v>113.6</v>
      </c>
      <c r="E614" s="47">
        <f t="shared" si="172"/>
        <v>113.6</v>
      </c>
      <c r="F614" s="28"/>
      <c r="G614" s="29">
        <v>3582</v>
      </c>
      <c r="H614" s="27"/>
      <c r="I614" s="26">
        <f t="shared" si="173"/>
        <v>0</v>
      </c>
      <c r="J614" s="79">
        <f t="shared" si="174"/>
        <v>113.6</v>
      </c>
      <c r="K614" s="13">
        <f t="shared" si="175"/>
        <v>0</v>
      </c>
      <c r="N614" s="12"/>
      <c r="O614" s="12"/>
      <c r="P614" s="12"/>
      <c r="Q614" s="8"/>
      <c r="R614" s="10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2.75" customHeight="1">
      <c r="A615" s="29">
        <f t="shared" si="157"/>
        <v>3583</v>
      </c>
      <c r="B615" s="45">
        <f>IFERROR(VLOOKUP(A615,'Цены менять  тут'!$A$1:$B$813,2,0),0)</f>
        <v>113.6</v>
      </c>
      <c r="C615" s="46">
        <f t="shared" si="170"/>
        <v>113.6</v>
      </c>
      <c r="D615" s="46">
        <f t="shared" si="171"/>
        <v>113.6</v>
      </c>
      <c r="E615" s="47">
        <f t="shared" si="172"/>
        <v>113.6</v>
      </c>
      <c r="F615" s="28"/>
      <c r="G615" s="29">
        <v>3583</v>
      </c>
      <c r="H615" s="27"/>
      <c r="I615" s="26">
        <f t="shared" si="173"/>
        <v>0</v>
      </c>
      <c r="J615" s="79">
        <f t="shared" si="174"/>
        <v>113.6</v>
      </c>
      <c r="K615" s="13">
        <f t="shared" si="175"/>
        <v>0</v>
      </c>
      <c r="N615" s="12"/>
      <c r="O615" s="12"/>
      <c r="P615" s="12"/>
      <c r="Q615" s="8"/>
      <c r="R615" s="10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>
      <c r="A616" s="29">
        <f t="shared" si="157"/>
        <v>3584</v>
      </c>
      <c r="B616" s="45">
        <f>IFERROR(VLOOKUP(A616,'Цены менять  тут'!$A$1:$B$813,2,0),0)</f>
        <v>113.6</v>
      </c>
      <c r="C616" s="46">
        <f t="shared" si="170"/>
        <v>113.6</v>
      </c>
      <c r="D616" s="46">
        <f t="shared" si="171"/>
        <v>113.6</v>
      </c>
      <c r="E616" s="47">
        <f t="shared" si="172"/>
        <v>113.6</v>
      </c>
      <c r="F616" s="28"/>
      <c r="G616" s="29">
        <v>3584</v>
      </c>
      <c r="H616" s="27"/>
      <c r="I616" s="26">
        <f t="shared" si="173"/>
        <v>0</v>
      </c>
      <c r="J616" s="79">
        <f t="shared" si="174"/>
        <v>113.6</v>
      </c>
      <c r="K616" s="13">
        <f t="shared" si="175"/>
        <v>0</v>
      </c>
      <c r="N616" s="12"/>
      <c r="O616" s="12"/>
      <c r="P616" s="12"/>
      <c r="Q616" s="8"/>
      <c r="R616" s="10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>
      <c r="A617" s="29">
        <f t="shared" si="157"/>
        <v>3585</v>
      </c>
      <c r="B617" s="45">
        <f>IFERROR(VLOOKUP(A617,'Цены менять  тут'!$A$1:$B$813,2,0),0)</f>
        <v>113.6</v>
      </c>
      <c r="C617" s="46">
        <f t="shared" si="170"/>
        <v>113.6</v>
      </c>
      <c r="D617" s="46">
        <f t="shared" si="171"/>
        <v>113.6</v>
      </c>
      <c r="E617" s="47">
        <f t="shared" si="172"/>
        <v>113.6</v>
      </c>
      <c r="F617" s="28"/>
      <c r="G617" s="29">
        <v>3585</v>
      </c>
      <c r="H617" s="27"/>
      <c r="I617" s="26">
        <f t="shared" si="173"/>
        <v>0</v>
      </c>
      <c r="J617" s="79">
        <f t="shared" si="174"/>
        <v>113.6</v>
      </c>
      <c r="K617" s="13">
        <f t="shared" si="175"/>
        <v>0</v>
      </c>
      <c r="N617" s="12"/>
      <c r="O617" s="12"/>
      <c r="P617" s="12"/>
      <c r="Q617" s="8"/>
      <c r="R617" s="10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>
      <c r="A618" s="29">
        <f t="shared" si="157"/>
        <v>3586</v>
      </c>
      <c r="B618" s="45">
        <f>IFERROR(VLOOKUP(A618,'Цены менять  тут'!$A$1:$B$813,2,0),0)</f>
        <v>113.6</v>
      </c>
      <c r="C618" s="46">
        <f t="shared" ref="C618:C623" si="176">B618-(B618/$F$3*$F$1)</f>
        <v>113.6</v>
      </c>
      <c r="D618" s="46">
        <f t="shared" ref="D618:D623" si="177">B618-(B618/$F$3*$H$1)</f>
        <v>113.6</v>
      </c>
      <c r="E618" s="47">
        <f t="shared" ref="E618:E623" si="178">IF(F618=25%,D618,C618)</f>
        <v>113.6</v>
      </c>
      <c r="F618" s="28"/>
      <c r="G618" s="29">
        <v>3586</v>
      </c>
      <c r="H618" s="27"/>
      <c r="I618" s="26">
        <f t="shared" ref="I618:I623" si="179">H618*2.9</f>
        <v>0</v>
      </c>
      <c r="J618" s="79">
        <f t="shared" ref="J618:J623" si="180">E618</f>
        <v>113.6</v>
      </c>
      <c r="K618" s="13">
        <f t="shared" ref="K618:K623" si="181">J618*I618</f>
        <v>0</v>
      </c>
      <c r="N618" s="12"/>
      <c r="O618" s="12"/>
      <c r="P618" s="12"/>
      <c r="Q618" s="8"/>
      <c r="R618" s="10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>
      <c r="A619" s="29">
        <f t="shared" si="157"/>
        <v>3587</v>
      </c>
      <c r="B619" s="45">
        <f>IFERROR(VLOOKUP(A619,'Цены менять  тут'!$A$1:$B$813,2,0),0)</f>
        <v>113.6</v>
      </c>
      <c r="C619" s="46">
        <f t="shared" si="176"/>
        <v>113.6</v>
      </c>
      <c r="D619" s="46">
        <f t="shared" si="177"/>
        <v>113.6</v>
      </c>
      <c r="E619" s="47">
        <f t="shared" si="178"/>
        <v>113.6</v>
      </c>
      <c r="F619" s="28"/>
      <c r="G619" s="29">
        <v>3587</v>
      </c>
      <c r="H619" s="27"/>
      <c r="I619" s="26">
        <f t="shared" si="179"/>
        <v>0</v>
      </c>
      <c r="J619" s="79">
        <f t="shared" si="180"/>
        <v>113.6</v>
      </c>
      <c r="K619" s="13">
        <f t="shared" si="181"/>
        <v>0</v>
      </c>
      <c r="N619" s="12"/>
      <c r="O619" s="12"/>
      <c r="P619" s="12"/>
      <c r="Q619" s="8"/>
      <c r="R619" s="10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>
      <c r="A620" s="29">
        <f t="shared" si="157"/>
        <v>3588</v>
      </c>
      <c r="B620" s="45">
        <f>IFERROR(VLOOKUP(A620,'Цены менять  тут'!$A$1:$B$813,2,0),0)</f>
        <v>113.6</v>
      </c>
      <c r="C620" s="46">
        <f t="shared" si="176"/>
        <v>113.6</v>
      </c>
      <c r="D620" s="46">
        <f t="shared" si="177"/>
        <v>113.6</v>
      </c>
      <c r="E620" s="47">
        <f t="shared" si="178"/>
        <v>113.6</v>
      </c>
      <c r="F620" s="28"/>
      <c r="G620" s="29">
        <v>3588</v>
      </c>
      <c r="H620" s="27"/>
      <c r="I620" s="26">
        <f t="shared" si="179"/>
        <v>0</v>
      </c>
      <c r="J620" s="79">
        <f t="shared" si="180"/>
        <v>113.6</v>
      </c>
      <c r="K620" s="13">
        <f t="shared" si="181"/>
        <v>0</v>
      </c>
      <c r="N620" s="12"/>
      <c r="O620" s="12"/>
      <c r="P620" s="12"/>
      <c r="Q620" s="8"/>
      <c r="R620" s="10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>
      <c r="A621" s="29">
        <f t="shared" si="157"/>
        <v>3589</v>
      </c>
      <c r="B621" s="45">
        <f>IFERROR(VLOOKUP(A621,'Цены менять  тут'!$A$1:$B$813,2,0),0)</f>
        <v>113.6</v>
      </c>
      <c r="C621" s="46">
        <f t="shared" si="176"/>
        <v>113.6</v>
      </c>
      <c r="D621" s="46">
        <f t="shared" si="177"/>
        <v>113.6</v>
      </c>
      <c r="E621" s="47">
        <f t="shared" si="178"/>
        <v>113.6</v>
      </c>
      <c r="F621" s="28"/>
      <c r="G621" s="29">
        <v>3589</v>
      </c>
      <c r="H621" s="27"/>
      <c r="I621" s="26">
        <f t="shared" si="179"/>
        <v>0</v>
      </c>
      <c r="J621" s="79">
        <f t="shared" si="180"/>
        <v>113.6</v>
      </c>
      <c r="K621" s="13">
        <f t="shared" si="181"/>
        <v>0</v>
      </c>
      <c r="N621" s="12"/>
      <c r="O621" s="12"/>
      <c r="P621" s="12"/>
      <c r="Q621" s="8"/>
      <c r="R621" s="10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>
      <c r="A622" s="29">
        <f t="shared" si="157"/>
        <v>3590</v>
      </c>
      <c r="B622" s="45">
        <f>IFERROR(VLOOKUP(A622,'Цены менять  тут'!$A$1:$B$813,2,0),0)</f>
        <v>113.6</v>
      </c>
      <c r="C622" s="46">
        <f t="shared" si="176"/>
        <v>113.6</v>
      </c>
      <c r="D622" s="46">
        <f t="shared" si="177"/>
        <v>113.6</v>
      </c>
      <c r="E622" s="47">
        <f t="shared" si="178"/>
        <v>113.6</v>
      </c>
      <c r="F622" s="28"/>
      <c r="G622" s="29">
        <v>3590</v>
      </c>
      <c r="H622" s="27"/>
      <c r="I622" s="26">
        <f t="shared" si="179"/>
        <v>0</v>
      </c>
      <c r="J622" s="79">
        <f t="shared" si="180"/>
        <v>113.6</v>
      </c>
      <c r="K622" s="13">
        <f t="shared" si="181"/>
        <v>0</v>
      </c>
      <c r="N622" s="12"/>
      <c r="O622" s="12"/>
      <c r="P622" s="12"/>
      <c r="Q622" s="8"/>
      <c r="R622" s="10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>
      <c r="A623" s="29">
        <f t="shared" si="157"/>
        <v>3591</v>
      </c>
      <c r="B623" s="45">
        <f>IFERROR(VLOOKUP(A623,'Цены менять  тут'!$A$1:$B$813,2,0),0)</f>
        <v>113.6</v>
      </c>
      <c r="C623" s="46">
        <f t="shared" si="176"/>
        <v>113.6</v>
      </c>
      <c r="D623" s="46">
        <f t="shared" si="177"/>
        <v>113.6</v>
      </c>
      <c r="E623" s="47">
        <f t="shared" si="178"/>
        <v>113.6</v>
      </c>
      <c r="F623" s="28"/>
      <c r="G623" s="29">
        <v>3591</v>
      </c>
      <c r="H623" s="27"/>
      <c r="I623" s="26">
        <f t="shared" si="179"/>
        <v>0</v>
      </c>
      <c r="J623" s="79">
        <f t="shared" si="180"/>
        <v>113.6</v>
      </c>
      <c r="K623" s="13">
        <f t="shared" si="181"/>
        <v>0</v>
      </c>
      <c r="N623" s="12"/>
      <c r="O623" s="12"/>
      <c r="P623" s="12"/>
      <c r="Q623" s="8"/>
      <c r="R623" s="10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>
      <c r="A624" s="29">
        <f t="shared" si="157"/>
        <v>0</v>
      </c>
      <c r="B624" s="45">
        <f>IFERROR(VLOOKUP(A624,'Цены менять  тут'!$A$1:$B$813,2,0),0)</f>
        <v>0</v>
      </c>
      <c r="C624" s="46">
        <f t="shared" si="170"/>
        <v>0</v>
      </c>
      <c r="D624" s="46">
        <f t="shared" si="171"/>
        <v>0</v>
      </c>
      <c r="E624" s="47">
        <f t="shared" si="172"/>
        <v>0</v>
      </c>
      <c r="F624" s="28"/>
      <c r="G624" s="29"/>
      <c r="H624" s="27"/>
      <c r="I624" s="26">
        <f t="shared" si="173"/>
        <v>0</v>
      </c>
      <c r="J624" s="79">
        <f t="shared" si="174"/>
        <v>0</v>
      </c>
      <c r="K624" s="13">
        <f t="shared" si="175"/>
        <v>0</v>
      </c>
      <c r="N624" s="12"/>
      <c r="O624" s="12"/>
      <c r="P624" s="12"/>
      <c r="Q624" s="8"/>
      <c r="R624" s="10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>
      <c r="A625" s="29">
        <f t="shared" si="157"/>
        <v>4041</v>
      </c>
      <c r="B625" s="45">
        <f>IFERROR(VLOOKUP(A625,'Цены менять  тут'!$A$1:$B$813,2,0),0)</f>
        <v>207.69</v>
      </c>
      <c r="C625" s="46">
        <f t="shared" si="158"/>
        <v>207.69</v>
      </c>
      <c r="D625" s="46">
        <f t="shared" si="159"/>
        <v>207.69</v>
      </c>
      <c r="E625" s="47">
        <f t="shared" si="160"/>
        <v>207.69</v>
      </c>
      <c r="F625" s="28"/>
      <c r="G625" s="29">
        <v>4041</v>
      </c>
      <c r="H625" s="27"/>
      <c r="I625" s="26">
        <f t="shared" si="162"/>
        <v>0</v>
      </c>
      <c r="J625" s="79">
        <f t="shared" si="161"/>
        <v>207.69</v>
      </c>
      <c r="K625" s="13">
        <f t="shared" si="152"/>
        <v>0</v>
      </c>
      <c r="N625" s="12"/>
      <c r="O625" s="12"/>
      <c r="P625" s="12"/>
      <c r="Q625" s="8"/>
      <c r="R625" s="10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>
      <c r="A626" s="29">
        <f t="shared" si="157"/>
        <v>4042</v>
      </c>
      <c r="B626" s="45">
        <f>IFERROR(VLOOKUP(A626,'Цены менять  тут'!$A$1:$B$813,2,0),0)</f>
        <v>207.69</v>
      </c>
      <c r="C626" s="46">
        <f t="shared" si="158"/>
        <v>207.69</v>
      </c>
      <c r="D626" s="46">
        <f t="shared" si="159"/>
        <v>207.69</v>
      </c>
      <c r="E626" s="47">
        <f t="shared" si="160"/>
        <v>207.69</v>
      </c>
      <c r="F626" s="28"/>
      <c r="G626" s="29">
        <v>4042</v>
      </c>
      <c r="H626" s="27"/>
      <c r="I626" s="26">
        <f t="shared" si="162"/>
        <v>0</v>
      </c>
      <c r="J626" s="79">
        <f t="shared" si="161"/>
        <v>207.69</v>
      </c>
      <c r="K626" s="13">
        <f t="shared" si="152"/>
        <v>0</v>
      </c>
      <c r="N626" s="12"/>
      <c r="O626" s="12"/>
      <c r="P626" s="12"/>
      <c r="Q626" s="8"/>
      <c r="R626" s="10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>
      <c r="A627" s="29">
        <f t="shared" si="157"/>
        <v>4043</v>
      </c>
      <c r="B627" s="45">
        <f>IFERROR(VLOOKUP(A627,'Цены менять  тут'!$A$1:$B$813,2,0),0)</f>
        <v>206.39</v>
      </c>
      <c r="C627" s="46">
        <f t="shared" si="158"/>
        <v>206.39</v>
      </c>
      <c r="D627" s="46">
        <f t="shared" si="159"/>
        <v>206.39</v>
      </c>
      <c r="E627" s="47">
        <f t="shared" si="160"/>
        <v>206.39</v>
      </c>
      <c r="F627" s="28"/>
      <c r="G627" s="29">
        <v>4043</v>
      </c>
      <c r="H627" s="27"/>
      <c r="I627" s="26">
        <f t="shared" si="162"/>
        <v>0</v>
      </c>
      <c r="J627" s="79">
        <f t="shared" si="161"/>
        <v>206.39</v>
      </c>
      <c r="K627" s="13">
        <f t="shared" si="152"/>
        <v>0</v>
      </c>
      <c r="N627" s="12"/>
      <c r="O627" s="12"/>
      <c r="P627" s="12"/>
      <c r="Q627" s="8"/>
      <c r="R627" s="10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>
      <c r="A628" s="29">
        <f t="shared" si="157"/>
        <v>4044</v>
      </c>
      <c r="B628" s="45">
        <f>IFERROR(VLOOKUP(A628,'Цены менять  тут'!$A$1:$B$813,2,0),0)</f>
        <v>207.69</v>
      </c>
      <c r="C628" s="46">
        <f t="shared" si="158"/>
        <v>207.69</v>
      </c>
      <c r="D628" s="46">
        <f t="shared" si="159"/>
        <v>207.69</v>
      </c>
      <c r="E628" s="47">
        <f t="shared" si="160"/>
        <v>207.69</v>
      </c>
      <c r="F628" s="28"/>
      <c r="G628" s="29">
        <v>4044</v>
      </c>
      <c r="H628" s="27"/>
      <c r="I628" s="26">
        <f t="shared" si="162"/>
        <v>0</v>
      </c>
      <c r="J628" s="79">
        <f t="shared" si="161"/>
        <v>207.69</v>
      </c>
      <c r="K628" s="13">
        <f t="shared" si="152"/>
        <v>0</v>
      </c>
      <c r="N628" s="12"/>
      <c r="O628" s="12"/>
      <c r="P628" s="12"/>
      <c r="Q628" s="8"/>
      <c r="R628" s="10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>
      <c r="A629" s="29">
        <f t="shared" si="157"/>
        <v>4045</v>
      </c>
      <c r="B629" s="45">
        <f>IFERROR(VLOOKUP(A629,'Цены менять  тут'!$A$1:$B$813,2,0),0)</f>
        <v>207.69</v>
      </c>
      <c r="C629" s="46">
        <f t="shared" si="158"/>
        <v>207.69</v>
      </c>
      <c r="D629" s="46">
        <f t="shared" si="159"/>
        <v>207.69</v>
      </c>
      <c r="E629" s="47">
        <f t="shared" si="160"/>
        <v>207.69</v>
      </c>
      <c r="F629" s="28"/>
      <c r="G629" s="29">
        <v>4045</v>
      </c>
      <c r="H629" s="27"/>
      <c r="I629" s="26">
        <f t="shared" si="162"/>
        <v>0</v>
      </c>
      <c r="J629" s="79">
        <f t="shared" si="161"/>
        <v>207.69</v>
      </c>
      <c r="K629" s="13">
        <f t="shared" si="152"/>
        <v>0</v>
      </c>
      <c r="N629" s="12"/>
      <c r="O629" s="12"/>
      <c r="P629" s="12"/>
      <c r="Q629" s="8"/>
      <c r="R629" s="10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>
      <c r="A630" s="29">
        <f t="shared" si="157"/>
        <v>4046</v>
      </c>
      <c r="B630" s="45">
        <f>IFERROR(VLOOKUP(A630,'Цены менять  тут'!$A$1:$B$813,2,0),0)</f>
        <v>207.69</v>
      </c>
      <c r="C630" s="46">
        <f t="shared" si="158"/>
        <v>207.69</v>
      </c>
      <c r="D630" s="46">
        <f t="shared" si="159"/>
        <v>207.69</v>
      </c>
      <c r="E630" s="47">
        <f t="shared" si="160"/>
        <v>207.69</v>
      </c>
      <c r="F630" s="28"/>
      <c r="G630" s="29">
        <v>4046</v>
      </c>
      <c r="H630" s="27"/>
      <c r="I630" s="26">
        <f t="shared" si="162"/>
        <v>0</v>
      </c>
      <c r="J630" s="79">
        <f t="shared" si="161"/>
        <v>207.69</v>
      </c>
      <c r="K630" s="13">
        <f t="shared" si="152"/>
        <v>0</v>
      </c>
      <c r="N630" s="12"/>
      <c r="O630" s="12"/>
      <c r="P630" s="12"/>
      <c r="Q630" s="8"/>
      <c r="R630" s="10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>
      <c r="A631" s="29">
        <f t="shared" si="157"/>
        <v>4047</v>
      </c>
      <c r="B631" s="45">
        <f>IFERROR(VLOOKUP(A631,'Цены менять  тут'!$A$1:$B$813,2,0),0)</f>
        <v>208.09</v>
      </c>
      <c r="C631" s="46">
        <f t="shared" si="158"/>
        <v>208.09</v>
      </c>
      <c r="D631" s="46">
        <f t="shared" si="159"/>
        <v>208.09</v>
      </c>
      <c r="E631" s="47">
        <f t="shared" si="160"/>
        <v>208.09</v>
      </c>
      <c r="F631" s="28"/>
      <c r="G631" s="29">
        <v>4047</v>
      </c>
      <c r="H631" s="27"/>
      <c r="I631" s="26">
        <f t="shared" si="162"/>
        <v>0</v>
      </c>
      <c r="J631" s="79">
        <f t="shared" si="161"/>
        <v>208.09</v>
      </c>
      <c r="K631" s="13">
        <f t="shared" si="152"/>
        <v>0</v>
      </c>
      <c r="N631" s="12"/>
      <c r="O631" s="12"/>
      <c r="P631" s="12"/>
      <c r="Q631" s="8"/>
      <c r="R631" s="10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>
      <c r="A632" s="29">
        <f t="shared" si="157"/>
        <v>4048</v>
      </c>
      <c r="B632" s="45">
        <f>IFERROR(VLOOKUP(A632,'Цены менять  тут'!$A$1:$B$813,2,0),0)</f>
        <v>207.69</v>
      </c>
      <c r="C632" s="46">
        <f t="shared" si="158"/>
        <v>207.69</v>
      </c>
      <c r="D632" s="46">
        <f t="shared" si="159"/>
        <v>207.69</v>
      </c>
      <c r="E632" s="47">
        <f t="shared" si="160"/>
        <v>207.69</v>
      </c>
      <c r="F632" s="28"/>
      <c r="G632" s="29">
        <v>4048</v>
      </c>
      <c r="H632" s="27"/>
      <c r="I632" s="26">
        <f t="shared" si="162"/>
        <v>0</v>
      </c>
      <c r="J632" s="79">
        <f t="shared" si="161"/>
        <v>207.69</v>
      </c>
      <c r="K632" s="13">
        <f t="shared" si="152"/>
        <v>0</v>
      </c>
      <c r="N632" s="12"/>
      <c r="O632" s="12"/>
      <c r="P632" s="12"/>
      <c r="Q632" s="8"/>
      <c r="R632" s="10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>
      <c r="A633" s="29">
        <f t="shared" si="157"/>
        <v>0</v>
      </c>
      <c r="B633" s="45">
        <f>IFERROR(VLOOKUP(A633,'Цены менять  тут'!$A$1:$B$813,2,0),0)</f>
        <v>0</v>
      </c>
      <c r="C633" s="46">
        <f t="shared" si="158"/>
        <v>0</v>
      </c>
      <c r="D633" s="46">
        <f t="shared" si="159"/>
        <v>0</v>
      </c>
      <c r="E633" s="47">
        <f t="shared" si="160"/>
        <v>0</v>
      </c>
      <c r="F633" s="28"/>
      <c r="G633" s="29"/>
      <c r="H633" s="27"/>
      <c r="I633" s="26">
        <f t="shared" si="162"/>
        <v>0</v>
      </c>
      <c r="J633" s="79">
        <f t="shared" si="155"/>
        <v>0</v>
      </c>
      <c r="K633" s="13">
        <f t="shared" si="152"/>
        <v>0</v>
      </c>
      <c r="N633" s="12"/>
      <c r="O633" s="12"/>
      <c r="P633" s="12"/>
      <c r="Q633" s="8"/>
      <c r="R633" s="10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>
      <c r="A634" s="29">
        <f t="shared" si="144"/>
        <v>4611</v>
      </c>
      <c r="B634" s="45">
        <f>IFERROR(VLOOKUP(A634,'Цены менять  тут'!$A$1:$B$813,2,0),0)</f>
        <v>145.18</v>
      </c>
      <c r="C634" s="46">
        <f t="shared" ref="C634:C639" si="182">B634-(B634/$F$3*$F$1)</f>
        <v>145.18</v>
      </c>
      <c r="D634" s="46">
        <f t="shared" ref="D634:D639" si="183">B634-(B634/$F$3*$H$1)</f>
        <v>145.18</v>
      </c>
      <c r="E634" s="47">
        <f t="shared" ref="E634:E639" si="184">IF(F634=25%,D634,C634)</f>
        <v>145.18</v>
      </c>
      <c r="F634" s="28"/>
      <c r="G634" s="54">
        <v>4611</v>
      </c>
      <c r="H634" s="27"/>
      <c r="I634" s="26">
        <f t="shared" si="162"/>
        <v>0</v>
      </c>
      <c r="J634" s="79">
        <f t="shared" ref="J634:J639" si="185">E634</f>
        <v>145.18</v>
      </c>
      <c r="K634" s="13">
        <f t="shared" si="152"/>
        <v>0</v>
      </c>
      <c r="N634" s="12"/>
      <c r="O634" s="12"/>
      <c r="P634" s="12"/>
      <c r="Q634" s="8"/>
      <c r="R634" s="10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>
      <c r="A635" s="29">
        <f t="shared" si="144"/>
        <v>4612</v>
      </c>
      <c r="B635" s="45">
        <f>IFERROR(VLOOKUP(A635,'Цены менять  тут'!$A$1:$B$813,2,0),0)</f>
        <v>145.18</v>
      </c>
      <c r="C635" s="46">
        <f t="shared" si="182"/>
        <v>145.18</v>
      </c>
      <c r="D635" s="46">
        <f t="shared" si="183"/>
        <v>145.18</v>
      </c>
      <c r="E635" s="47">
        <f t="shared" si="184"/>
        <v>145.18</v>
      </c>
      <c r="F635" s="28"/>
      <c r="G635" s="54">
        <v>4612</v>
      </c>
      <c r="H635" s="27"/>
      <c r="I635" s="26">
        <f t="shared" si="162"/>
        <v>0</v>
      </c>
      <c r="J635" s="79">
        <f t="shared" si="185"/>
        <v>145.18</v>
      </c>
      <c r="K635" s="13">
        <f t="shared" si="152"/>
        <v>0</v>
      </c>
      <c r="N635" s="12"/>
      <c r="O635" s="12"/>
      <c r="P635" s="12"/>
      <c r="Q635" s="8"/>
      <c r="R635" s="10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>
      <c r="A636" s="29">
        <f t="shared" si="144"/>
        <v>4613</v>
      </c>
      <c r="B636" s="45">
        <f>IFERROR(VLOOKUP(A636,'Цены менять  тут'!$A$1:$B$813,2,0),0)</f>
        <v>145.18</v>
      </c>
      <c r="C636" s="46">
        <f t="shared" si="182"/>
        <v>145.18</v>
      </c>
      <c r="D636" s="46">
        <f t="shared" si="183"/>
        <v>145.18</v>
      </c>
      <c r="E636" s="47">
        <f t="shared" si="184"/>
        <v>145.18</v>
      </c>
      <c r="F636" s="28"/>
      <c r="G636" s="54">
        <v>4613</v>
      </c>
      <c r="H636" s="27"/>
      <c r="I636" s="26">
        <f t="shared" si="162"/>
        <v>0</v>
      </c>
      <c r="J636" s="79">
        <f t="shared" si="185"/>
        <v>145.18</v>
      </c>
      <c r="K636" s="13">
        <f t="shared" si="152"/>
        <v>0</v>
      </c>
      <c r="N636" s="12"/>
      <c r="O636" s="12"/>
      <c r="P636" s="12"/>
      <c r="Q636" s="8"/>
      <c r="R636" s="10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>
      <c r="A637" s="29">
        <f t="shared" si="144"/>
        <v>4614</v>
      </c>
      <c r="B637" s="45">
        <f>IFERROR(VLOOKUP(A637,'Цены менять  тут'!$A$1:$B$813,2,0),0)</f>
        <v>145.18</v>
      </c>
      <c r="C637" s="46">
        <f t="shared" si="182"/>
        <v>145.18</v>
      </c>
      <c r="D637" s="46">
        <f t="shared" si="183"/>
        <v>145.18</v>
      </c>
      <c r="E637" s="47">
        <f t="shared" si="184"/>
        <v>145.18</v>
      </c>
      <c r="F637" s="28"/>
      <c r="G637" s="54">
        <v>4614</v>
      </c>
      <c r="H637" s="27"/>
      <c r="I637" s="26">
        <f t="shared" si="162"/>
        <v>0</v>
      </c>
      <c r="J637" s="79">
        <v>108.89</v>
      </c>
      <c r="K637" s="13">
        <f t="shared" si="152"/>
        <v>0</v>
      </c>
      <c r="N637" s="12"/>
      <c r="O637" s="12"/>
      <c r="P637" s="12"/>
      <c r="Q637" s="8"/>
      <c r="R637" s="10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>
      <c r="A638" s="29">
        <f t="shared" si="144"/>
        <v>4615</v>
      </c>
      <c r="B638" s="45">
        <f>IFERROR(VLOOKUP(A638,'Цены менять  тут'!$A$1:$B$813,2,0),0)</f>
        <v>145.18</v>
      </c>
      <c r="C638" s="46">
        <f t="shared" si="182"/>
        <v>145.18</v>
      </c>
      <c r="D638" s="46">
        <f t="shared" si="183"/>
        <v>145.18</v>
      </c>
      <c r="E638" s="47">
        <f t="shared" si="184"/>
        <v>145.18</v>
      </c>
      <c r="F638" s="28"/>
      <c r="G638" s="54">
        <v>4615</v>
      </c>
      <c r="H638" s="27"/>
      <c r="I638" s="26">
        <f t="shared" si="162"/>
        <v>0</v>
      </c>
      <c r="J638" s="79">
        <f t="shared" si="185"/>
        <v>145.18</v>
      </c>
      <c r="K638" s="13">
        <f t="shared" si="152"/>
        <v>0</v>
      </c>
      <c r="N638" s="12"/>
      <c r="O638" s="12"/>
      <c r="P638" s="12"/>
      <c r="Q638" s="8"/>
      <c r="R638" s="10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>
      <c r="A639" s="29">
        <f t="shared" si="144"/>
        <v>4616</v>
      </c>
      <c r="B639" s="45">
        <f>IFERROR(VLOOKUP(A639,'Цены менять  тут'!$A$1:$B$813,2,0),0)</f>
        <v>145.18</v>
      </c>
      <c r="C639" s="46">
        <f t="shared" si="182"/>
        <v>145.18</v>
      </c>
      <c r="D639" s="46">
        <f t="shared" si="183"/>
        <v>145.18</v>
      </c>
      <c r="E639" s="47">
        <f t="shared" si="184"/>
        <v>145.18</v>
      </c>
      <c r="F639" s="28"/>
      <c r="G639" s="54">
        <v>4616</v>
      </c>
      <c r="H639" s="27"/>
      <c r="I639" s="26">
        <f t="shared" si="162"/>
        <v>0</v>
      </c>
      <c r="J639" s="79">
        <f t="shared" si="185"/>
        <v>145.18</v>
      </c>
      <c r="K639" s="13">
        <f t="shared" si="152"/>
        <v>0</v>
      </c>
      <c r="N639" s="12"/>
      <c r="O639" s="12"/>
      <c r="P639" s="12"/>
      <c r="Q639" s="8"/>
      <c r="R639" s="10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>
      <c r="A640" s="29">
        <f t="shared" ref="A640:A647" si="186">G640</f>
        <v>0</v>
      </c>
      <c r="B640" s="45">
        <f>IFERROR(VLOOKUP(A640,'Цены менять  тут'!$A$1:$B$813,2,0),0)</f>
        <v>0</v>
      </c>
      <c r="C640" s="46">
        <f t="shared" ref="C640:C647" si="187">B640-(B640/$F$3*$F$1)</f>
        <v>0</v>
      </c>
      <c r="D640" s="46">
        <f t="shared" ref="D640:D647" si="188">B640-(B640/$F$3*$H$1)</f>
        <v>0</v>
      </c>
      <c r="E640" s="47">
        <f t="shared" ref="E640:E647" si="189">IF(F640=25%,D640,C640)</f>
        <v>0</v>
      </c>
      <c r="F640" s="28"/>
      <c r="G640" s="29"/>
      <c r="H640" s="27"/>
      <c r="I640" s="26">
        <f t="shared" si="162"/>
        <v>0</v>
      </c>
      <c r="J640" s="79">
        <f t="shared" ref="J640:J647" si="190">E640</f>
        <v>0</v>
      </c>
      <c r="K640" s="13">
        <f t="shared" si="152"/>
        <v>0</v>
      </c>
      <c r="O640" s="12"/>
      <c r="P640" s="12"/>
      <c r="Q640" s="12"/>
      <c r="R640" s="8"/>
      <c r="S640" s="10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>
      <c r="A641" s="29">
        <f t="shared" si="186"/>
        <v>4701</v>
      </c>
      <c r="B641" s="45">
        <f>IFERROR(VLOOKUP(A641,'Цены менять  тут'!$A$1:$B$813,2,0),0)</f>
        <v>119.67</v>
      </c>
      <c r="C641" s="46">
        <f t="shared" si="187"/>
        <v>119.67</v>
      </c>
      <c r="D641" s="46">
        <f t="shared" si="188"/>
        <v>119.67</v>
      </c>
      <c r="E641" s="47">
        <f t="shared" si="189"/>
        <v>119.67</v>
      </c>
      <c r="F641" s="28"/>
      <c r="G641" s="54">
        <v>4701</v>
      </c>
      <c r="H641" s="27"/>
      <c r="I641" s="26">
        <f t="shared" si="162"/>
        <v>0</v>
      </c>
      <c r="J641" s="79">
        <f t="shared" si="190"/>
        <v>119.67</v>
      </c>
      <c r="K641" s="13">
        <f t="shared" si="152"/>
        <v>0</v>
      </c>
      <c r="O641" s="12"/>
      <c r="P641" s="12"/>
      <c r="Q641" s="12"/>
      <c r="R641" s="8"/>
      <c r="S641" s="10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>
      <c r="A642" s="29">
        <f t="shared" si="186"/>
        <v>4702</v>
      </c>
      <c r="B642" s="45">
        <f>IFERROR(VLOOKUP(A642,'Цены менять  тут'!$A$1:$B$813,2,0),0)</f>
        <v>132.27000000000001</v>
      </c>
      <c r="C642" s="46">
        <f t="shared" si="187"/>
        <v>132.27000000000001</v>
      </c>
      <c r="D642" s="46">
        <f t="shared" si="188"/>
        <v>132.27000000000001</v>
      </c>
      <c r="E642" s="47">
        <f t="shared" si="189"/>
        <v>132.27000000000001</v>
      </c>
      <c r="F642" s="28"/>
      <c r="G642" s="54">
        <v>4702</v>
      </c>
      <c r="H642" s="27"/>
      <c r="I642" s="26">
        <f t="shared" si="162"/>
        <v>0</v>
      </c>
      <c r="J642" s="79">
        <f t="shared" si="190"/>
        <v>132.27000000000001</v>
      </c>
      <c r="K642" s="13">
        <f t="shared" si="152"/>
        <v>0</v>
      </c>
      <c r="O642" s="12"/>
      <c r="P642" s="12"/>
      <c r="Q642" s="12"/>
      <c r="R642" s="8"/>
      <c r="S642" s="10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>
      <c r="A643" s="29">
        <f t="shared" si="186"/>
        <v>4703</v>
      </c>
      <c r="B643" s="45">
        <f>IFERROR(VLOOKUP(A643,'Цены менять  тут'!$A$1:$B$813,2,0),0)</f>
        <v>119.67</v>
      </c>
      <c r="C643" s="46">
        <f t="shared" si="187"/>
        <v>119.67</v>
      </c>
      <c r="D643" s="46">
        <f t="shared" si="188"/>
        <v>119.67</v>
      </c>
      <c r="E643" s="47">
        <f t="shared" si="189"/>
        <v>119.67</v>
      </c>
      <c r="F643" s="28"/>
      <c r="G643" s="54">
        <v>4703</v>
      </c>
      <c r="H643" s="27"/>
      <c r="I643" s="26">
        <f t="shared" si="162"/>
        <v>0</v>
      </c>
      <c r="J643" s="79">
        <f t="shared" si="190"/>
        <v>119.67</v>
      </c>
      <c r="K643" s="13">
        <f t="shared" si="152"/>
        <v>0</v>
      </c>
      <c r="O643" s="12"/>
      <c r="P643" s="12"/>
      <c r="Q643" s="12"/>
      <c r="R643" s="8"/>
      <c r="S643" s="10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>
      <c r="A644" s="29">
        <f t="shared" si="186"/>
        <v>4704</v>
      </c>
      <c r="B644" s="45">
        <f>IFERROR(VLOOKUP(A644,'Цены менять  тут'!$A$1:$B$813,2,0),0)</f>
        <v>119.67</v>
      </c>
      <c r="C644" s="46">
        <f t="shared" si="187"/>
        <v>119.67</v>
      </c>
      <c r="D644" s="46">
        <f t="shared" si="188"/>
        <v>119.67</v>
      </c>
      <c r="E644" s="47">
        <f t="shared" si="189"/>
        <v>119.67</v>
      </c>
      <c r="F644" s="28"/>
      <c r="G644" s="54">
        <v>4704</v>
      </c>
      <c r="H644" s="27"/>
      <c r="I644" s="26">
        <f t="shared" si="162"/>
        <v>0</v>
      </c>
      <c r="J644" s="79">
        <f t="shared" si="190"/>
        <v>119.67</v>
      </c>
      <c r="K644" s="13">
        <f t="shared" si="152"/>
        <v>0</v>
      </c>
      <c r="O644" s="12"/>
      <c r="P644" s="12"/>
      <c r="Q644" s="12"/>
      <c r="R644" s="8"/>
      <c r="S644" s="10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>
      <c r="A645" s="29">
        <f t="shared" si="186"/>
        <v>4705</v>
      </c>
      <c r="B645" s="45">
        <f>IFERROR(VLOOKUP(A645,'Цены менять  тут'!$A$1:$B$813,2,0),0)</f>
        <v>119.67</v>
      </c>
      <c r="C645" s="46">
        <f t="shared" si="187"/>
        <v>119.67</v>
      </c>
      <c r="D645" s="46">
        <f t="shared" si="188"/>
        <v>119.67</v>
      </c>
      <c r="E645" s="47">
        <f t="shared" si="189"/>
        <v>119.67</v>
      </c>
      <c r="F645" s="28"/>
      <c r="G645" s="54">
        <v>4705</v>
      </c>
      <c r="H645" s="27"/>
      <c r="I645" s="26">
        <f t="shared" si="162"/>
        <v>0</v>
      </c>
      <c r="J645" s="79">
        <f t="shared" si="190"/>
        <v>119.67</v>
      </c>
      <c r="K645" s="13">
        <f t="shared" si="152"/>
        <v>0</v>
      </c>
      <c r="O645" s="12"/>
      <c r="P645" s="12"/>
      <c r="Q645" s="12"/>
      <c r="R645" s="8"/>
      <c r="S645" s="10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>
      <c r="A646" s="29">
        <f t="shared" si="186"/>
        <v>4706</v>
      </c>
      <c r="B646" s="45">
        <f>IFERROR(VLOOKUP(A646,'Цены менять  тут'!$A$1:$B$813,2,0),0)</f>
        <v>119.67</v>
      </c>
      <c r="C646" s="46">
        <f t="shared" si="187"/>
        <v>119.67</v>
      </c>
      <c r="D646" s="46">
        <f t="shared" si="188"/>
        <v>119.67</v>
      </c>
      <c r="E646" s="47">
        <f t="shared" si="189"/>
        <v>119.67</v>
      </c>
      <c r="F646" s="28"/>
      <c r="G646" s="54">
        <v>4706</v>
      </c>
      <c r="H646" s="27"/>
      <c r="I646" s="26">
        <f t="shared" si="162"/>
        <v>0</v>
      </c>
      <c r="J646" s="79">
        <f t="shared" si="190"/>
        <v>119.67</v>
      </c>
      <c r="K646" s="13">
        <f t="shared" si="152"/>
        <v>0</v>
      </c>
      <c r="O646" s="12"/>
      <c r="P646" s="12"/>
      <c r="Q646" s="12"/>
      <c r="R646" s="8"/>
      <c r="S646" s="10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>
      <c r="A647" s="29">
        <f t="shared" si="186"/>
        <v>0</v>
      </c>
      <c r="B647" s="45">
        <f>IFERROR(VLOOKUP(A647,'Цены менять  тут'!$A$1:$B$813,2,0),0)</f>
        <v>0</v>
      </c>
      <c r="C647" s="46">
        <f t="shared" si="187"/>
        <v>0</v>
      </c>
      <c r="D647" s="46">
        <f t="shared" si="188"/>
        <v>0</v>
      </c>
      <c r="E647" s="47">
        <f t="shared" si="189"/>
        <v>0</v>
      </c>
      <c r="F647" s="28"/>
      <c r="G647" s="29"/>
      <c r="H647" s="27"/>
      <c r="I647" s="26">
        <f t="shared" si="162"/>
        <v>0</v>
      </c>
      <c r="J647" s="79">
        <f t="shared" si="190"/>
        <v>0</v>
      </c>
      <c r="K647" s="13">
        <f t="shared" si="152"/>
        <v>0</v>
      </c>
      <c r="O647" s="12"/>
      <c r="P647" s="12"/>
      <c r="Q647" s="12"/>
      <c r="R647" s="8"/>
      <c r="S647" s="10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>
      <c r="A648" s="29">
        <v>5211</v>
      </c>
      <c r="B648" s="45">
        <f>IFERROR(VLOOKUP(A648,'Цены менять  тут'!$A$1:$B$813,2,0),0)</f>
        <v>183.19</v>
      </c>
      <c r="C648" s="46">
        <f t="shared" ref="C648:C654" si="191">B648-(B648/$F$3*$F$1)</f>
        <v>183.19</v>
      </c>
      <c r="D648" s="46">
        <f t="shared" ref="D648:D654" si="192">B648-(B648/$F$3*$H$1)</f>
        <v>183.19</v>
      </c>
      <c r="E648" s="47">
        <f t="shared" ref="E648:E654" si="193">IF(F648=25%,D648,C648)</f>
        <v>183.19</v>
      </c>
      <c r="F648" s="28"/>
      <c r="G648" s="29">
        <v>5211</v>
      </c>
      <c r="H648" s="27"/>
      <c r="I648" s="26">
        <f t="shared" si="162"/>
        <v>0</v>
      </c>
      <c r="J648" s="79">
        <f t="shared" ref="J648:J655" si="194">E648</f>
        <v>183.19</v>
      </c>
      <c r="K648" s="13">
        <f t="shared" si="152"/>
        <v>0</v>
      </c>
      <c r="O648" s="12"/>
      <c r="P648" s="12"/>
      <c r="Q648" s="12"/>
      <c r="R648" s="8"/>
      <c r="S648" s="10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>
      <c r="A649" s="29">
        <v>5212</v>
      </c>
      <c r="B649" s="45">
        <f>IFERROR(VLOOKUP(A649,'Цены менять  тут'!$A$1:$B$813,2,0),0)</f>
        <v>182.11</v>
      </c>
      <c r="C649" s="46">
        <f t="shared" si="191"/>
        <v>182.11</v>
      </c>
      <c r="D649" s="46">
        <f t="shared" si="192"/>
        <v>182.11</v>
      </c>
      <c r="E649" s="47">
        <f t="shared" si="193"/>
        <v>182.11</v>
      </c>
      <c r="F649" s="28"/>
      <c r="G649" s="29">
        <v>5212</v>
      </c>
      <c r="H649" s="27"/>
      <c r="I649" s="26">
        <f t="shared" si="162"/>
        <v>0</v>
      </c>
      <c r="J649" s="79">
        <f t="shared" si="194"/>
        <v>182.11</v>
      </c>
      <c r="K649" s="13">
        <f t="shared" si="152"/>
        <v>0</v>
      </c>
      <c r="O649" s="12"/>
      <c r="P649" s="12"/>
      <c r="Q649" s="12"/>
      <c r="R649" s="8"/>
      <c r="S649" s="10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 customHeight="1">
      <c r="A650" s="29">
        <v>5213</v>
      </c>
      <c r="B650" s="45">
        <f>IFERROR(VLOOKUP(A650,'Цены менять  тут'!$A$1:$B$813,2,0),0)</f>
        <v>182.11</v>
      </c>
      <c r="C650" s="46">
        <f t="shared" si="191"/>
        <v>182.11</v>
      </c>
      <c r="D650" s="46">
        <f t="shared" si="192"/>
        <v>182.11</v>
      </c>
      <c r="E650" s="47">
        <f t="shared" si="193"/>
        <v>182.11</v>
      </c>
      <c r="F650" s="28"/>
      <c r="G650" s="29">
        <v>5213</v>
      </c>
      <c r="H650" s="27"/>
      <c r="I650" s="26">
        <f t="shared" si="162"/>
        <v>0</v>
      </c>
      <c r="J650" s="79">
        <f t="shared" si="194"/>
        <v>182.11</v>
      </c>
      <c r="K650" s="13">
        <f t="shared" si="152"/>
        <v>0</v>
      </c>
      <c r="O650" s="12"/>
      <c r="P650" s="12"/>
      <c r="Q650" s="12"/>
      <c r="R650" s="8"/>
      <c r="S650" s="10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2.75" customHeight="1">
      <c r="A651" s="29">
        <v>5214</v>
      </c>
      <c r="B651" s="45">
        <f>IFERROR(VLOOKUP(A651,'Цены менять  тут'!$A$1:$B$813,2,0),0)</f>
        <v>182.11</v>
      </c>
      <c r="C651" s="46">
        <f t="shared" si="191"/>
        <v>182.11</v>
      </c>
      <c r="D651" s="46">
        <f t="shared" si="192"/>
        <v>182.11</v>
      </c>
      <c r="E651" s="47">
        <f t="shared" si="193"/>
        <v>182.11</v>
      </c>
      <c r="F651" s="28"/>
      <c r="G651" s="29">
        <v>5214</v>
      </c>
      <c r="H651" s="27"/>
      <c r="I651" s="26">
        <f t="shared" si="162"/>
        <v>0</v>
      </c>
      <c r="J651" s="79">
        <f t="shared" si="194"/>
        <v>182.11</v>
      </c>
      <c r="K651" s="13">
        <f t="shared" si="152"/>
        <v>0</v>
      </c>
      <c r="O651" s="12"/>
      <c r="P651" s="12"/>
      <c r="Q651" s="12"/>
      <c r="R651" s="8"/>
      <c r="S651" s="10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>
      <c r="A652" s="29">
        <v>5215</v>
      </c>
      <c r="B652" s="45">
        <f>IFERROR(VLOOKUP(A652,'Цены менять  тут'!$A$1:$B$813,2,0),0)</f>
        <v>182.11</v>
      </c>
      <c r="C652" s="46">
        <f t="shared" si="191"/>
        <v>182.11</v>
      </c>
      <c r="D652" s="46">
        <f t="shared" si="192"/>
        <v>182.11</v>
      </c>
      <c r="E652" s="47">
        <f t="shared" si="193"/>
        <v>182.11</v>
      </c>
      <c r="F652" s="28"/>
      <c r="G652" s="29">
        <v>5215</v>
      </c>
      <c r="H652" s="27"/>
      <c r="I652" s="26">
        <f t="shared" si="162"/>
        <v>0</v>
      </c>
      <c r="J652" s="79">
        <f t="shared" si="194"/>
        <v>182.11</v>
      </c>
      <c r="K652" s="13">
        <f t="shared" si="152"/>
        <v>0</v>
      </c>
      <c r="O652" s="12"/>
      <c r="P652" s="12"/>
      <c r="Q652" s="12"/>
      <c r="R652" s="8"/>
      <c r="S652" s="10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>
      <c r="A653" s="29">
        <v>5216</v>
      </c>
      <c r="B653" s="45">
        <f>IFERROR(VLOOKUP(A653,'Цены менять  тут'!$A$1:$B$813,2,0),0)</f>
        <v>183.19</v>
      </c>
      <c r="C653" s="46">
        <f t="shared" si="191"/>
        <v>183.19</v>
      </c>
      <c r="D653" s="46">
        <f t="shared" si="192"/>
        <v>183.19</v>
      </c>
      <c r="E653" s="47">
        <f t="shared" si="193"/>
        <v>183.19</v>
      </c>
      <c r="F653" s="28"/>
      <c r="G653" s="29">
        <v>5216</v>
      </c>
      <c r="H653" s="27"/>
      <c r="I653" s="26">
        <f t="shared" si="162"/>
        <v>0</v>
      </c>
      <c r="J653" s="79">
        <f t="shared" si="194"/>
        <v>183.19</v>
      </c>
      <c r="K653" s="13">
        <f t="shared" si="152"/>
        <v>0</v>
      </c>
      <c r="O653" s="12"/>
      <c r="P653" s="12"/>
      <c r="Q653" s="12"/>
      <c r="R653" s="8"/>
      <c r="S653" s="10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>
      <c r="A654" s="29">
        <v>5217</v>
      </c>
      <c r="B654" s="45">
        <f>IFERROR(VLOOKUP(A654,'Цены менять  тут'!$A$1:$B$813,2,0),0)</f>
        <v>169.37</v>
      </c>
      <c r="C654" s="46">
        <f t="shared" si="191"/>
        <v>169.37</v>
      </c>
      <c r="D654" s="46">
        <f t="shared" si="192"/>
        <v>169.37</v>
      </c>
      <c r="E654" s="47">
        <f t="shared" si="193"/>
        <v>169.37</v>
      </c>
      <c r="F654" s="28"/>
      <c r="G654" s="29">
        <v>5217</v>
      </c>
      <c r="H654" s="27"/>
      <c r="I654" s="26">
        <f t="shared" si="162"/>
        <v>0</v>
      </c>
      <c r="J654" s="79">
        <f t="shared" si="194"/>
        <v>169.37</v>
      </c>
      <c r="K654" s="13">
        <f t="shared" si="152"/>
        <v>0</v>
      </c>
      <c r="O654" s="12"/>
      <c r="P654" s="12"/>
      <c r="Q654" s="12"/>
      <c r="R654" s="8"/>
      <c r="S654" s="10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>
      <c r="A655" s="29">
        <v>0</v>
      </c>
      <c r="B655" s="45">
        <f>IFERROR(VLOOKUP(A655,'Цены менять  тут'!$A$1:$B$813,2,0),0)</f>
        <v>0</v>
      </c>
      <c r="C655" s="46">
        <v>0</v>
      </c>
      <c r="D655" s="46">
        <v>0</v>
      </c>
      <c r="E655" s="47">
        <v>0</v>
      </c>
      <c r="F655" s="28"/>
      <c r="G655" s="29"/>
      <c r="H655" s="27"/>
      <c r="I655" s="26">
        <f t="shared" si="162"/>
        <v>0</v>
      </c>
      <c r="J655" s="79">
        <f t="shared" si="194"/>
        <v>0</v>
      </c>
      <c r="K655" s="13">
        <f t="shared" si="152"/>
        <v>0</v>
      </c>
      <c r="O655" s="12"/>
      <c r="P655" s="12"/>
      <c r="Q655" s="12"/>
      <c r="R655" s="8"/>
      <c r="S655" s="10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>
      <c r="A656" s="29">
        <f t="shared" si="144"/>
        <v>5601</v>
      </c>
      <c r="B656" s="45">
        <f>IFERROR(VLOOKUP(A656,'Цены менять  тут'!$A$1:$B$813,2,0),0)</f>
        <v>182.11</v>
      </c>
      <c r="C656" s="46">
        <f t="shared" si="147"/>
        <v>182.11</v>
      </c>
      <c r="D656" s="46">
        <f t="shared" si="145"/>
        <v>182.11</v>
      </c>
      <c r="E656" s="47">
        <f t="shared" si="146"/>
        <v>182.11</v>
      </c>
      <c r="F656" s="28"/>
      <c r="G656" s="29">
        <v>5601</v>
      </c>
      <c r="H656" s="27"/>
      <c r="I656" s="26">
        <f t="shared" si="162"/>
        <v>0</v>
      </c>
      <c r="J656" s="79">
        <f t="shared" si="143"/>
        <v>182.11</v>
      </c>
      <c r="K656" s="13">
        <f t="shared" si="152"/>
        <v>0</v>
      </c>
      <c r="O656" s="8"/>
      <c r="P656" s="8"/>
      <c r="Q656" s="8"/>
      <c r="R656" s="8"/>
      <c r="S656" s="10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>
      <c r="A657" s="29">
        <f t="shared" si="144"/>
        <v>5602</v>
      </c>
      <c r="B657" s="45">
        <f>IFERROR(VLOOKUP(A657,'Цены менять  тут'!$A$1:$B$813,2,0),0)</f>
        <v>182.11</v>
      </c>
      <c r="C657" s="46">
        <f t="shared" si="147"/>
        <v>182.11</v>
      </c>
      <c r="D657" s="46">
        <f t="shared" si="145"/>
        <v>182.11</v>
      </c>
      <c r="E657" s="47">
        <f t="shared" si="146"/>
        <v>182.11</v>
      </c>
      <c r="F657" s="28"/>
      <c r="G657" s="29">
        <v>5602</v>
      </c>
      <c r="H657" s="27"/>
      <c r="I657" s="26">
        <f t="shared" si="162"/>
        <v>0</v>
      </c>
      <c r="J657" s="79">
        <f t="shared" si="143"/>
        <v>182.11</v>
      </c>
      <c r="K657" s="13">
        <f t="shared" si="152"/>
        <v>0</v>
      </c>
      <c r="O657" s="8"/>
      <c r="P657" s="8"/>
      <c r="Q657" s="8"/>
      <c r="R657" s="8"/>
      <c r="S657" s="10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>
      <c r="A658" s="29">
        <f t="shared" si="144"/>
        <v>5603</v>
      </c>
      <c r="B658" s="45">
        <f>IFERROR(VLOOKUP(A658,'Цены менять  тут'!$A$1:$B$813,2,0),0)</f>
        <v>169.37</v>
      </c>
      <c r="C658" s="46">
        <f t="shared" si="147"/>
        <v>169.37</v>
      </c>
      <c r="D658" s="46">
        <f t="shared" si="145"/>
        <v>169.37</v>
      </c>
      <c r="E658" s="47">
        <f t="shared" si="146"/>
        <v>169.37</v>
      </c>
      <c r="F658" s="28"/>
      <c r="G658" s="29">
        <v>5603</v>
      </c>
      <c r="H658" s="27"/>
      <c r="I658" s="26">
        <f t="shared" si="162"/>
        <v>0</v>
      </c>
      <c r="J658" s="79">
        <f t="shared" si="143"/>
        <v>169.37</v>
      </c>
      <c r="K658" s="13">
        <f t="shared" si="152"/>
        <v>0</v>
      </c>
      <c r="O658" s="8"/>
      <c r="P658" s="8"/>
      <c r="Q658" s="8"/>
      <c r="R658" s="8"/>
      <c r="S658" s="10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 customHeight="1">
      <c r="A659" s="29">
        <f t="shared" si="144"/>
        <v>5604</v>
      </c>
      <c r="B659" s="45">
        <f>IFERROR(VLOOKUP(A659,'Цены менять  тут'!$A$1:$B$813,2,0),0)</f>
        <v>169.37</v>
      </c>
      <c r="C659" s="46">
        <f t="shared" si="147"/>
        <v>169.37</v>
      </c>
      <c r="D659" s="46">
        <f t="shared" si="145"/>
        <v>169.37</v>
      </c>
      <c r="E659" s="47">
        <f t="shared" si="146"/>
        <v>169.37</v>
      </c>
      <c r="F659" s="28"/>
      <c r="G659" s="29">
        <v>5604</v>
      </c>
      <c r="H659" s="27"/>
      <c r="I659" s="26">
        <f t="shared" si="162"/>
        <v>0</v>
      </c>
      <c r="J659" s="79">
        <f t="shared" si="143"/>
        <v>169.37</v>
      </c>
      <c r="K659" s="13">
        <f t="shared" si="152"/>
        <v>0</v>
      </c>
      <c r="O659" s="8"/>
      <c r="P659" s="8"/>
      <c r="Q659" s="8"/>
      <c r="R659" s="8"/>
      <c r="S659" s="10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>
      <c r="A660" s="29">
        <f t="shared" si="144"/>
        <v>5605</v>
      </c>
      <c r="B660" s="45">
        <f>IFERROR(VLOOKUP(A660,'Цены менять  тут'!$A$1:$B$813,2,0),0)</f>
        <v>182.11</v>
      </c>
      <c r="C660" s="46">
        <f t="shared" si="147"/>
        <v>182.11</v>
      </c>
      <c r="D660" s="46">
        <f t="shared" si="145"/>
        <v>182.11</v>
      </c>
      <c r="E660" s="47">
        <f t="shared" si="146"/>
        <v>182.11</v>
      </c>
      <c r="F660" s="28"/>
      <c r="G660" s="29">
        <v>5605</v>
      </c>
      <c r="H660" s="27"/>
      <c r="I660" s="26">
        <f t="shared" si="162"/>
        <v>0</v>
      </c>
      <c r="J660" s="79">
        <f t="shared" si="143"/>
        <v>182.11</v>
      </c>
      <c r="K660" s="13">
        <f t="shared" si="152"/>
        <v>0</v>
      </c>
      <c r="L660" s="7"/>
      <c r="M660" s="9"/>
      <c r="N660" s="9"/>
      <c r="O660" s="8"/>
      <c r="P660" s="8"/>
      <c r="Q660" s="8"/>
      <c r="R660" s="8"/>
      <c r="S660" s="10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>
      <c r="A661" s="29"/>
      <c r="B661" s="45">
        <f>IFERROR(VLOOKUP(A661,'Цены менять  тут'!$A$1:$B$813,2,0),0)</f>
        <v>0</v>
      </c>
      <c r="C661" s="46"/>
      <c r="D661" s="46"/>
      <c r="E661" s="47"/>
      <c r="F661" s="28"/>
      <c r="G661" s="29"/>
      <c r="H661" s="27"/>
      <c r="I661" s="26">
        <f t="shared" si="162"/>
        <v>0</v>
      </c>
      <c r="J661" s="79">
        <f t="shared" si="143"/>
        <v>0</v>
      </c>
      <c r="K661" s="13">
        <f t="shared" si="152"/>
        <v>0</v>
      </c>
      <c r="L661" s="7"/>
      <c r="M661" s="9"/>
      <c r="N661" s="9"/>
      <c r="O661" s="8"/>
      <c r="P661" s="8"/>
      <c r="Q661" s="8"/>
      <c r="R661" s="8"/>
      <c r="S661" s="10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>
      <c r="A662" s="29">
        <v>5611</v>
      </c>
      <c r="B662" s="45">
        <f>IFERROR(VLOOKUP(A662,'Цены менять  тут'!$A$1:$B$813,2,0),0)</f>
        <v>170.84</v>
      </c>
      <c r="C662" s="46">
        <f t="shared" si="147"/>
        <v>170.84</v>
      </c>
      <c r="D662" s="46">
        <f t="shared" si="145"/>
        <v>170.84</v>
      </c>
      <c r="E662" s="47">
        <f t="shared" si="146"/>
        <v>170.84</v>
      </c>
      <c r="F662" s="28"/>
      <c r="G662" s="29">
        <v>5611</v>
      </c>
      <c r="H662" s="27"/>
      <c r="I662" s="26">
        <f t="shared" si="162"/>
        <v>0</v>
      </c>
      <c r="J662" s="79">
        <f t="shared" si="143"/>
        <v>170.84</v>
      </c>
      <c r="K662" s="13">
        <f t="shared" si="152"/>
        <v>0</v>
      </c>
      <c r="L662" s="7"/>
      <c r="M662" s="9"/>
      <c r="N662" s="9"/>
      <c r="O662" s="8"/>
      <c r="P662" s="8"/>
      <c r="Q662" s="8"/>
      <c r="R662" s="8"/>
      <c r="S662" s="10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>
      <c r="A663" s="29">
        <v>5612</v>
      </c>
      <c r="B663" s="45">
        <f>IFERROR(VLOOKUP(A663,'Цены менять  тут'!$A$1:$B$813,2,0),0)</f>
        <v>183.89</v>
      </c>
      <c r="C663" s="46">
        <f t="shared" si="147"/>
        <v>183.89</v>
      </c>
      <c r="D663" s="46">
        <f t="shared" si="145"/>
        <v>183.89</v>
      </c>
      <c r="E663" s="47">
        <f t="shared" si="146"/>
        <v>183.89</v>
      </c>
      <c r="F663" s="28"/>
      <c r="G663" s="29">
        <v>5612</v>
      </c>
      <c r="H663" s="27"/>
      <c r="I663" s="26">
        <f t="shared" si="162"/>
        <v>0</v>
      </c>
      <c r="J663" s="79">
        <f t="shared" si="143"/>
        <v>183.89</v>
      </c>
      <c r="K663" s="13">
        <f t="shared" si="152"/>
        <v>0</v>
      </c>
      <c r="L663" s="7"/>
      <c r="M663" s="9"/>
      <c r="N663" s="9"/>
      <c r="O663" s="8"/>
      <c r="P663" s="8"/>
      <c r="Q663" s="8"/>
      <c r="R663" s="8"/>
      <c r="S663" s="10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>
      <c r="A664" s="29">
        <v>5613</v>
      </c>
      <c r="B664" s="45">
        <f>IFERROR(VLOOKUP(A664,'Цены менять  тут'!$A$1:$B$813,2,0),0)</f>
        <v>171.79</v>
      </c>
      <c r="C664" s="46">
        <f t="shared" si="147"/>
        <v>171.79</v>
      </c>
      <c r="D664" s="46">
        <f t="shared" si="145"/>
        <v>171.79</v>
      </c>
      <c r="E664" s="47">
        <f t="shared" si="146"/>
        <v>171.79</v>
      </c>
      <c r="F664" s="28"/>
      <c r="G664" s="29">
        <v>5613</v>
      </c>
      <c r="H664" s="27"/>
      <c r="I664" s="26">
        <f t="shared" si="162"/>
        <v>0</v>
      </c>
      <c r="J664" s="79">
        <f t="shared" si="143"/>
        <v>171.79</v>
      </c>
      <c r="K664" s="13">
        <f t="shared" si="152"/>
        <v>0</v>
      </c>
      <c r="L664" s="7"/>
      <c r="M664" s="9"/>
      <c r="N664" s="9"/>
      <c r="O664" s="8"/>
      <c r="P664" s="8"/>
      <c r="Q664" s="8"/>
      <c r="R664" s="8"/>
      <c r="S664" s="10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>
      <c r="A665" s="29">
        <v>5614</v>
      </c>
      <c r="B665" s="45">
        <f>IFERROR(VLOOKUP(A665,'Цены менять  тут'!$A$1:$B$813,2,0),0)</f>
        <v>170.84</v>
      </c>
      <c r="C665" s="46">
        <f t="shared" si="147"/>
        <v>170.84</v>
      </c>
      <c r="D665" s="46">
        <f t="shared" si="145"/>
        <v>170.84</v>
      </c>
      <c r="E665" s="47">
        <f t="shared" si="146"/>
        <v>170.84</v>
      </c>
      <c r="F665" s="28"/>
      <c r="G665" s="29">
        <v>5614</v>
      </c>
      <c r="H665" s="27"/>
      <c r="I665" s="26">
        <f t="shared" si="162"/>
        <v>0</v>
      </c>
      <c r="J665" s="79">
        <f t="shared" si="143"/>
        <v>170.84</v>
      </c>
      <c r="K665" s="13">
        <f t="shared" si="152"/>
        <v>0</v>
      </c>
      <c r="L665" s="7"/>
      <c r="M665" s="9"/>
      <c r="N665" s="9"/>
      <c r="O665" s="8"/>
      <c r="P665" s="8"/>
      <c r="Q665" s="8"/>
      <c r="R665" s="8"/>
      <c r="S665" s="10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>
      <c r="A666" s="29">
        <v>5615</v>
      </c>
      <c r="B666" s="45">
        <f>IFERROR(VLOOKUP(A666,'Цены менять  тут'!$A$1:$B$813,2,0),0)</f>
        <v>183.89</v>
      </c>
      <c r="C666" s="46">
        <f t="shared" si="147"/>
        <v>183.89</v>
      </c>
      <c r="D666" s="46">
        <f t="shared" si="145"/>
        <v>183.89</v>
      </c>
      <c r="E666" s="47">
        <f t="shared" si="146"/>
        <v>183.89</v>
      </c>
      <c r="F666" s="28"/>
      <c r="G666" s="29">
        <v>5615</v>
      </c>
      <c r="H666" s="27"/>
      <c r="I666" s="26">
        <f t="shared" si="162"/>
        <v>0</v>
      </c>
      <c r="J666" s="79">
        <f t="shared" si="143"/>
        <v>183.89</v>
      </c>
      <c r="K666" s="13">
        <f t="shared" si="152"/>
        <v>0</v>
      </c>
      <c r="L666" s="7"/>
      <c r="M666" s="9"/>
      <c r="N666" s="9"/>
      <c r="O666" s="8"/>
      <c r="P666" s="8"/>
      <c r="Q666" s="8"/>
      <c r="R666" s="8"/>
      <c r="S666" s="10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>
      <c r="A667" s="29">
        <v>5616</v>
      </c>
      <c r="B667" s="45">
        <f>IFERROR(VLOOKUP(A667,'Цены менять  тут'!$A$1:$B$813,2,0),0)</f>
        <v>183.89</v>
      </c>
      <c r="C667" s="46">
        <f t="shared" si="147"/>
        <v>183.89</v>
      </c>
      <c r="D667" s="46">
        <f t="shared" si="145"/>
        <v>183.89</v>
      </c>
      <c r="E667" s="47">
        <f t="shared" si="146"/>
        <v>183.89</v>
      </c>
      <c r="F667" s="28"/>
      <c r="G667" s="29">
        <v>5616</v>
      </c>
      <c r="H667" s="27"/>
      <c r="I667" s="26">
        <f t="shared" si="162"/>
        <v>0</v>
      </c>
      <c r="J667" s="79">
        <f t="shared" si="143"/>
        <v>183.89</v>
      </c>
      <c r="K667" s="13">
        <f t="shared" si="152"/>
        <v>0</v>
      </c>
      <c r="L667" s="7"/>
      <c r="M667" s="9"/>
      <c r="N667" s="9"/>
      <c r="O667" s="8"/>
      <c r="P667" s="8"/>
      <c r="Q667" s="8"/>
      <c r="R667" s="8"/>
      <c r="S667" s="10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>
      <c r="A668" s="29"/>
      <c r="B668" s="45">
        <f>IFERROR(VLOOKUP(A668,'Цены менять  тут'!$A$1:$B$813,2,0),0)</f>
        <v>0</v>
      </c>
      <c r="C668" s="46">
        <f t="shared" ref="C668:C679" si="195">B668-(B668/$F$3*$F$1)</f>
        <v>0</v>
      </c>
      <c r="D668" s="46">
        <f t="shared" ref="D668:D679" si="196">B668-(B668/$F$3*$H$1)</f>
        <v>0</v>
      </c>
      <c r="E668" s="47">
        <f t="shared" ref="E668:E679" si="197">IF(F668=25%,D668,C668)</f>
        <v>0</v>
      </c>
      <c r="F668" s="28"/>
      <c r="G668" s="29"/>
      <c r="H668" s="27"/>
      <c r="I668" s="26">
        <f t="shared" si="162"/>
        <v>0</v>
      </c>
      <c r="J668" s="79">
        <f t="shared" ref="J668:J678" si="198">E668</f>
        <v>0</v>
      </c>
      <c r="K668" s="13">
        <f t="shared" si="152"/>
        <v>0</v>
      </c>
      <c r="M668" s="9"/>
      <c r="N668" s="9"/>
      <c r="O668" s="8"/>
      <c r="P668" s="8"/>
      <c r="Q668" s="8"/>
      <c r="R668" s="8"/>
      <c r="S668" s="10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>
      <c r="A669" s="29">
        <v>7031</v>
      </c>
      <c r="B669" s="45">
        <f>IFERROR(VLOOKUP(A669,'Цены менять  тут'!$A$1:$B$813,2,0),0)</f>
        <v>268.83</v>
      </c>
      <c r="C669" s="46">
        <f t="shared" ref="C669:C673" si="199">B669-(B669/$F$3*$F$1)</f>
        <v>268.83</v>
      </c>
      <c r="D669" s="46">
        <f t="shared" ref="D669:D673" si="200">B669-(B669/$F$3*$H$1)</f>
        <v>268.83</v>
      </c>
      <c r="E669" s="47">
        <f t="shared" ref="E669:E673" si="201">IF(F669=25%,D669,C669)</f>
        <v>268.83</v>
      </c>
      <c r="F669" s="28"/>
      <c r="G669" s="29">
        <v>7031</v>
      </c>
      <c r="H669" s="27"/>
      <c r="I669" s="26">
        <f t="shared" si="162"/>
        <v>0</v>
      </c>
      <c r="J669" s="79">
        <f t="shared" ref="J669:J673" si="202">E669</f>
        <v>268.83</v>
      </c>
      <c r="K669" s="13">
        <f t="shared" ref="K669:K686" si="203">J669*I669</f>
        <v>0</v>
      </c>
      <c r="M669" s="9"/>
      <c r="N669" s="9"/>
      <c r="O669" s="8"/>
      <c r="P669" s="8"/>
      <c r="Q669" s="8"/>
      <c r="R669" s="8"/>
      <c r="S669" s="10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>
      <c r="A670" s="29">
        <v>7032</v>
      </c>
      <c r="B670" s="45">
        <f>IFERROR(VLOOKUP(A670,'Цены менять  тут'!$A$1:$B$813,2,0),0)</f>
        <v>268.83</v>
      </c>
      <c r="C670" s="46">
        <f t="shared" si="199"/>
        <v>268.83</v>
      </c>
      <c r="D670" s="46">
        <f t="shared" si="200"/>
        <v>268.83</v>
      </c>
      <c r="E670" s="47">
        <f t="shared" si="201"/>
        <v>268.83</v>
      </c>
      <c r="F670" s="28"/>
      <c r="G670" s="29">
        <v>7032</v>
      </c>
      <c r="H670" s="27"/>
      <c r="I670" s="26">
        <f t="shared" si="162"/>
        <v>0</v>
      </c>
      <c r="J670" s="79">
        <f t="shared" si="202"/>
        <v>268.83</v>
      </c>
      <c r="K670" s="13">
        <f t="shared" si="203"/>
        <v>0</v>
      </c>
      <c r="M670" s="9"/>
      <c r="N670" s="9"/>
      <c r="O670" s="8"/>
      <c r="P670" s="8"/>
      <c r="Q670" s="8"/>
      <c r="R670" s="8"/>
      <c r="S670" s="10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>
      <c r="A671" s="29">
        <v>7033</v>
      </c>
      <c r="B671" s="45">
        <f>IFERROR(VLOOKUP(A671,'Цены менять  тут'!$A$1:$B$813,2,0),0)</f>
        <v>268.83</v>
      </c>
      <c r="C671" s="46">
        <f t="shared" si="199"/>
        <v>268.83</v>
      </c>
      <c r="D671" s="46">
        <f t="shared" si="200"/>
        <v>268.83</v>
      </c>
      <c r="E671" s="47">
        <f t="shared" si="201"/>
        <v>268.83</v>
      </c>
      <c r="F671" s="28"/>
      <c r="G671" s="29">
        <v>7033</v>
      </c>
      <c r="H671" s="27"/>
      <c r="I671" s="26">
        <f t="shared" si="162"/>
        <v>0</v>
      </c>
      <c r="J671" s="79">
        <f t="shared" si="202"/>
        <v>268.83</v>
      </c>
      <c r="K671" s="13">
        <f t="shared" si="203"/>
        <v>0</v>
      </c>
      <c r="M671" s="9"/>
      <c r="N671" s="9"/>
      <c r="O671" s="8"/>
      <c r="P671" s="8"/>
      <c r="Q671" s="8"/>
      <c r="R671" s="8"/>
      <c r="S671" s="10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>
      <c r="A672" s="29">
        <v>7034</v>
      </c>
      <c r="B672" s="45">
        <f>IFERROR(VLOOKUP(A672,'Цены менять  тут'!$A$1:$B$813,2,0),0)</f>
        <v>268.83</v>
      </c>
      <c r="C672" s="46">
        <f t="shared" si="199"/>
        <v>268.83</v>
      </c>
      <c r="D672" s="46">
        <f t="shared" si="200"/>
        <v>268.83</v>
      </c>
      <c r="E672" s="47">
        <f t="shared" si="201"/>
        <v>268.83</v>
      </c>
      <c r="F672" s="28"/>
      <c r="G672" s="29">
        <v>7034</v>
      </c>
      <c r="H672" s="27"/>
      <c r="I672" s="26">
        <f t="shared" si="162"/>
        <v>0</v>
      </c>
      <c r="J672" s="79">
        <f t="shared" si="202"/>
        <v>268.83</v>
      </c>
      <c r="K672" s="13">
        <f t="shared" si="203"/>
        <v>0</v>
      </c>
      <c r="M672" s="9"/>
      <c r="N672" s="9"/>
      <c r="O672" s="8"/>
      <c r="P672" s="8"/>
      <c r="Q672" s="8"/>
      <c r="R672" s="8"/>
      <c r="S672" s="10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>
      <c r="A673" s="29"/>
      <c r="B673" s="45">
        <f>IFERROR(VLOOKUP(A673,'Цены менять  тут'!$A$1:$B$813,2,0),0)</f>
        <v>0</v>
      </c>
      <c r="C673" s="46">
        <f t="shared" si="199"/>
        <v>0</v>
      </c>
      <c r="D673" s="46">
        <f t="shared" si="200"/>
        <v>0</v>
      </c>
      <c r="E673" s="47">
        <f t="shared" si="201"/>
        <v>0</v>
      </c>
      <c r="F673" s="28"/>
      <c r="G673" s="29"/>
      <c r="H673" s="27"/>
      <c r="I673" s="26">
        <f t="shared" si="162"/>
        <v>0</v>
      </c>
      <c r="J673" s="79">
        <f t="shared" si="202"/>
        <v>0</v>
      </c>
      <c r="K673" s="13">
        <f t="shared" si="203"/>
        <v>0</v>
      </c>
      <c r="M673" s="9"/>
      <c r="N673" s="9"/>
      <c r="O673" s="8"/>
      <c r="P673" s="8"/>
      <c r="Q673" s="8"/>
      <c r="R673" s="8"/>
      <c r="S673" s="10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>
      <c r="A674" s="29">
        <v>8801</v>
      </c>
      <c r="B674" s="45">
        <f>IFERROR(VLOOKUP(A674,'Цены менять  тут'!$A$1:$B$813,2,0),0)</f>
        <v>335.43</v>
      </c>
      <c r="C674" s="46">
        <f t="shared" si="195"/>
        <v>335.43</v>
      </c>
      <c r="D674" s="46">
        <f t="shared" si="196"/>
        <v>335.43</v>
      </c>
      <c r="E674" s="47">
        <f t="shared" si="197"/>
        <v>335.43</v>
      </c>
      <c r="F674" s="28"/>
      <c r="G674" s="29">
        <f>A674</f>
        <v>8801</v>
      </c>
      <c r="H674" s="27"/>
      <c r="I674" s="26">
        <f t="shared" si="162"/>
        <v>0</v>
      </c>
      <c r="J674" s="79">
        <f t="shared" si="198"/>
        <v>335.43</v>
      </c>
      <c r="K674" s="13">
        <f t="shared" si="203"/>
        <v>0</v>
      </c>
      <c r="M674" s="9"/>
      <c r="N674" s="9"/>
      <c r="O674" s="8"/>
      <c r="P674" s="8"/>
      <c r="Q674" s="8"/>
      <c r="R674" s="8"/>
      <c r="S674" s="10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>
      <c r="A675" s="29">
        <v>8802</v>
      </c>
      <c r="B675" s="45">
        <f>IFERROR(VLOOKUP(A675,'Цены менять  тут'!$A$1:$B$813,2,0),0)</f>
        <v>312.43</v>
      </c>
      <c r="C675" s="46">
        <f t="shared" si="195"/>
        <v>312.43</v>
      </c>
      <c r="D675" s="46">
        <f t="shared" si="196"/>
        <v>312.43</v>
      </c>
      <c r="E675" s="47">
        <f t="shared" si="197"/>
        <v>312.43</v>
      </c>
      <c r="F675" s="28"/>
      <c r="G675" s="29">
        <f t="shared" ref="G675:G678" si="204">A675</f>
        <v>8802</v>
      </c>
      <c r="H675" s="27"/>
      <c r="I675" s="26">
        <f t="shared" si="162"/>
        <v>0</v>
      </c>
      <c r="J675" s="79">
        <f t="shared" si="198"/>
        <v>312.43</v>
      </c>
      <c r="K675" s="13">
        <f t="shared" si="203"/>
        <v>0</v>
      </c>
      <c r="M675" s="9"/>
      <c r="N675" s="9"/>
      <c r="O675" s="8"/>
      <c r="P675" s="8"/>
      <c r="Q675" s="8"/>
      <c r="R675" s="8"/>
      <c r="S675" s="10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>
      <c r="A676" s="29">
        <v>8803</v>
      </c>
      <c r="B676" s="45">
        <f>IFERROR(VLOOKUP(A676,'Цены менять  тут'!$A$1:$B$813,2,0),0)</f>
        <v>335.43</v>
      </c>
      <c r="C676" s="46">
        <f t="shared" si="195"/>
        <v>335.43</v>
      </c>
      <c r="D676" s="46">
        <f t="shared" si="196"/>
        <v>335.43</v>
      </c>
      <c r="E676" s="47">
        <f t="shared" si="197"/>
        <v>335.43</v>
      </c>
      <c r="F676" s="28"/>
      <c r="G676" s="29">
        <f t="shared" si="204"/>
        <v>8803</v>
      </c>
      <c r="H676" s="27"/>
      <c r="I676" s="26">
        <f t="shared" si="162"/>
        <v>0</v>
      </c>
      <c r="J676" s="79">
        <f t="shared" si="198"/>
        <v>335.43</v>
      </c>
      <c r="K676" s="13">
        <f t="shared" si="203"/>
        <v>0</v>
      </c>
      <c r="M676" s="9"/>
      <c r="N676" s="9"/>
      <c r="O676" s="8"/>
      <c r="P676" s="8"/>
      <c r="Q676" s="8"/>
      <c r="R676" s="8"/>
      <c r="S676" s="10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>
      <c r="A677" s="29">
        <v>8804</v>
      </c>
      <c r="B677" s="45">
        <f>IFERROR(VLOOKUP(A677,'Цены менять  тут'!$A$1:$B$813,2,0),0)</f>
        <v>335.43</v>
      </c>
      <c r="C677" s="46">
        <f t="shared" si="195"/>
        <v>335.43</v>
      </c>
      <c r="D677" s="46">
        <f t="shared" si="196"/>
        <v>335.43</v>
      </c>
      <c r="E677" s="47">
        <f t="shared" si="197"/>
        <v>335.43</v>
      </c>
      <c r="F677" s="28"/>
      <c r="G677" s="29">
        <f t="shared" si="204"/>
        <v>8804</v>
      </c>
      <c r="H677" s="27"/>
      <c r="I677" s="26">
        <f t="shared" si="162"/>
        <v>0</v>
      </c>
      <c r="J677" s="79">
        <f t="shared" si="198"/>
        <v>335.43</v>
      </c>
      <c r="K677" s="13">
        <f t="shared" si="203"/>
        <v>0</v>
      </c>
      <c r="M677" s="9"/>
      <c r="N677" s="9"/>
      <c r="O677" s="8"/>
      <c r="P677" s="8"/>
      <c r="Q677" s="8"/>
      <c r="R677" s="8"/>
      <c r="S677" s="10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>
      <c r="A678" s="29">
        <v>8805</v>
      </c>
      <c r="B678" s="45">
        <f>IFERROR(VLOOKUP(A678,'Цены менять  тут'!$A$1:$B$813,2,0),0)</f>
        <v>335.43</v>
      </c>
      <c r="C678" s="46">
        <f t="shared" si="195"/>
        <v>335.43</v>
      </c>
      <c r="D678" s="46">
        <f t="shared" si="196"/>
        <v>335.43</v>
      </c>
      <c r="E678" s="47">
        <f t="shared" si="197"/>
        <v>335.43</v>
      </c>
      <c r="F678" s="28"/>
      <c r="G678" s="29">
        <f t="shared" si="204"/>
        <v>8805</v>
      </c>
      <c r="H678" s="27"/>
      <c r="I678" s="26">
        <f t="shared" si="162"/>
        <v>0</v>
      </c>
      <c r="J678" s="79">
        <f t="shared" si="198"/>
        <v>335.43</v>
      </c>
      <c r="K678" s="13">
        <f t="shared" si="203"/>
        <v>0</v>
      </c>
      <c r="M678" s="9"/>
      <c r="N678" s="9"/>
      <c r="O678" s="8"/>
      <c r="P678" s="8"/>
      <c r="Q678" s="8"/>
      <c r="R678" s="8"/>
      <c r="S678" s="10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>
      <c r="A679" s="29"/>
      <c r="B679" s="45">
        <f>IFERROR(VLOOKUP(A679,'Цены менять  тут'!$A$1:$B$813,2,0),0)</f>
        <v>0</v>
      </c>
      <c r="C679" s="46">
        <f t="shared" si="195"/>
        <v>0</v>
      </c>
      <c r="D679" s="46">
        <f t="shared" si="196"/>
        <v>0</v>
      </c>
      <c r="E679" s="47">
        <f t="shared" si="197"/>
        <v>0</v>
      </c>
      <c r="F679" s="28"/>
      <c r="G679" s="29"/>
      <c r="H679" s="27"/>
      <c r="I679" s="26">
        <f t="shared" si="162"/>
        <v>0</v>
      </c>
      <c r="J679" s="79"/>
      <c r="K679" s="13">
        <f t="shared" si="203"/>
        <v>0</v>
      </c>
      <c r="M679" s="9"/>
      <c r="N679" s="9"/>
      <c r="O679" s="8"/>
      <c r="P679" s="8"/>
      <c r="Q679" s="8"/>
      <c r="R679" s="8"/>
      <c r="S679" s="10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>
      <c r="A680" s="29">
        <v>9401</v>
      </c>
      <c r="B680" s="45">
        <f>IFERROR(VLOOKUP(A680,'Цены менять  тут'!$A$1:$B$813,2,0),0)</f>
        <v>413.53</v>
      </c>
      <c r="C680" s="46">
        <f t="shared" si="147"/>
        <v>413.53</v>
      </c>
      <c r="D680" s="46">
        <f t="shared" si="145"/>
        <v>413.53</v>
      </c>
      <c r="E680" s="47">
        <f t="shared" si="146"/>
        <v>413.53</v>
      </c>
      <c r="F680" s="28"/>
      <c r="G680" s="29">
        <v>9401</v>
      </c>
      <c r="H680" s="27"/>
      <c r="I680" s="26">
        <f t="shared" si="162"/>
        <v>0</v>
      </c>
      <c r="J680" s="79">
        <f t="shared" si="143"/>
        <v>413.53</v>
      </c>
      <c r="K680" s="13">
        <f t="shared" si="203"/>
        <v>0</v>
      </c>
      <c r="M680" s="9"/>
      <c r="N680" s="9"/>
      <c r="O680" s="8"/>
      <c r="P680" s="8"/>
      <c r="Q680" s="8"/>
      <c r="R680" s="8"/>
      <c r="S680" s="10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>
      <c r="A681" s="29">
        <v>9402</v>
      </c>
      <c r="B681" s="45">
        <f>IFERROR(VLOOKUP(A681,'Цены менять  тут'!$A$1:$B$813,2,0),0)</f>
        <v>413.53</v>
      </c>
      <c r="C681" s="46">
        <f t="shared" si="147"/>
        <v>413.53</v>
      </c>
      <c r="D681" s="46">
        <f t="shared" si="145"/>
        <v>413.53</v>
      </c>
      <c r="E681" s="47">
        <f t="shared" si="146"/>
        <v>413.53</v>
      </c>
      <c r="F681" s="28"/>
      <c r="G681" s="29">
        <v>9402</v>
      </c>
      <c r="H681" s="27"/>
      <c r="I681" s="26">
        <f t="shared" si="162"/>
        <v>0</v>
      </c>
      <c r="J681" s="79">
        <f t="shared" si="143"/>
        <v>413.53</v>
      </c>
      <c r="K681" s="13">
        <f t="shared" si="203"/>
        <v>0</v>
      </c>
      <c r="M681" s="9"/>
      <c r="N681" s="9"/>
      <c r="O681" s="8"/>
      <c r="P681" s="8"/>
      <c r="Q681" s="8"/>
      <c r="R681" s="8"/>
      <c r="S681" s="10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>
      <c r="A682" s="29">
        <v>9403</v>
      </c>
      <c r="B682" s="45">
        <f>IFERROR(VLOOKUP(A682,'Цены менять  тут'!$A$1:$B$813,2,0),0)</f>
        <v>413.53</v>
      </c>
      <c r="C682" s="46">
        <f t="shared" si="147"/>
        <v>413.53</v>
      </c>
      <c r="D682" s="46">
        <f t="shared" si="145"/>
        <v>413.53</v>
      </c>
      <c r="E682" s="47">
        <f t="shared" si="146"/>
        <v>413.53</v>
      </c>
      <c r="F682" s="28"/>
      <c r="G682" s="29">
        <v>9403</v>
      </c>
      <c r="H682" s="27"/>
      <c r="I682" s="26">
        <f t="shared" si="162"/>
        <v>0</v>
      </c>
      <c r="J682" s="79">
        <f t="shared" si="143"/>
        <v>413.53</v>
      </c>
      <c r="K682" s="13">
        <f t="shared" si="203"/>
        <v>0</v>
      </c>
      <c r="M682" s="9"/>
      <c r="N682" s="9"/>
      <c r="O682" s="8"/>
      <c r="P682" s="8"/>
      <c r="Q682" s="8"/>
      <c r="R682" s="8"/>
      <c r="S682" s="10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>
      <c r="A683" s="29">
        <v>9404</v>
      </c>
      <c r="B683" s="45">
        <f>IFERROR(VLOOKUP(A683,'Цены менять  тут'!$A$1:$B$813,2,0),0)</f>
        <v>411.06</v>
      </c>
      <c r="C683" s="46">
        <f t="shared" si="147"/>
        <v>411.06</v>
      </c>
      <c r="D683" s="46">
        <f t="shared" si="145"/>
        <v>411.06</v>
      </c>
      <c r="E683" s="47">
        <f t="shared" si="146"/>
        <v>411.06</v>
      </c>
      <c r="F683" s="28"/>
      <c r="G683" s="29">
        <v>9404</v>
      </c>
      <c r="H683" s="27"/>
      <c r="I683" s="26">
        <f t="shared" si="162"/>
        <v>0</v>
      </c>
      <c r="J683" s="79">
        <f t="shared" si="143"/>
        <v>411.06</v>
      </c>
      <c r="K683" s="13">
        <f t="shared" si="203"/>
        <v>0</v>
      </c>
      <c r="M683" s="9"/>
      <c r="N683" s="9"/>
      <c r="O683" s="8"/>
      <c r="P683" s="8"/>
      <c r="Q683" s="8"/>
      <c r="R683" s="8"/>
      <c r="S683" s="10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>
      <c r="A684" s="29">
        <v>9405</v>
      </c>
      <c r="B684" s="45">
        <f>IFERROR(VLOOKUP(A684,'Цены менять  тут'!$A$1:$B$813,2,0),0)</f>
        <v>382.3</v>
      </c>
      <c r="C684" s="46">
        <f t="shared" si="147"/>
        <v>382.3</v>
      </c>
      <c r="D684" s="46">
        <f t="shared" si="145"/>
        <v>382.3</v>
      </c>
      <c r="E684" s="47">
        <f t="shared" si="146"/>
        <v>382.3</v>
      </c>
      <c r="F684" s="28"/>
      <c r="G684" s="29">
        <v>9405</v>
      </c>
      <c r="H684" s="27"/>
      <c r="I684" s="26">
        <f t="shared" si="162"/>
        <v>0</v>
      </c>
      <c r="J684" s="79">
        <f t="shared" si="143"/>
        <v>382.3</v>
      </c>
      <c r="K684" s="13">
        <f t="shared" si="203"/>
        <v>0</v>
      </c>
      <c r="M684" s="9"/>
      <c r="N684" s="9"/>
      <c r="O684" s="8"/>
      <c r="P684" s="8"/>
      <c r="Q684" s="8"/>
      <c r="R684" s="8"/>
      <c r="S684" s="10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>
      <c r="A685" s="29">
        <v>9406</v>
      </c>
      <c r="B685" s="45">
        <f>IFERROR(VLOOKUP(A685,'Цены менять  тут'!$A$1:$B$813,2,0),0)</f>
        <v>413.53</v>
      </c>
      <c r="C685" s="46">
        <f t="shared" si="147"/>
        <v>413.53</v>
      </c>
      <c r="D685" s="46">
        <f t="shared" si="145"/>
        <v>413.53</v>
      </c>
      <c r="E685" s="47">
        <f t="shared" si="146"/>
        <v>413.53</v>
      </c>
      <c r="F685" s="67"/>
      <c r="G685" s="68">
        <v>9406</v>
      </c>
      <c r="H685" s="27"/>
      <c r="I685" s="26">
        <f t="shared" si="162"/>
        <v>0</v>
      </c>
      <c r="J685" s="79">
        <f t="shared" si="143"/>
        <v>413.53</v>
      </c>
      <c r="K685" s="13">
        <f t="shared" si="203"/>
        <v>0</v>
      </c>
      <c r="M685" s="9"/>
      <c r="N685" s="9"/>
      <c r="O685" s="8"/>
      <c r="P685" s="8"/>
      <c r="Q685" s="8"/>
      <c r="R685" s="8"/>
      <c r="S685" s="10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>
      <c r="A686" s="29">
        <v>9407</v>
      </c>
      <c r="B686" s="45">
        <f>IFERROR(VLOOKUP(A686,'Цены менять  тут'!$A$1:$B$813,2,0),0)</f>
        <v>411.06</v>
      </c>
      <c r="C686" s="46">
        <f t="shared" si="147"/>
        <v>411.06</v>
      </c>
      <c r="D686" s="46">
        <f t="shared" ref="D686" si="205">B686-(B686/$F$3*$H$1)</f>
        <v>411.06</v>
      </c>
      <c r="E686" s="47">
        <f t="shared" ref="E686" si="206">IF(F686=25%,D686,C686)</f>
        <v>411.06</v>
      </c>
      <c r="F686" s="70"/>
      <c r="G686" s="29">
        <v>9407</v>
      </c>
      <c r="H686" s="27"/>
      <c r="I686" s="26">
        <f t="shared" si="162"/>
        <v>0</v>
      </c>
      <c r="J686" s="79">
        <f t="shared" ref="J686" si="207">E686</f>
        <v>411.06</v>
      </c>
      <c r="K686" s="13">
        <f t="shared" si="203"/>
        <v>0</v>
      </c>
      <c r="M686" s="9"/>
      <c r="N686" s="9"/>
      <c r="O686" s="8"/>
      <c r="P686" s="8"/>
      <c r="Q686" s="8"/>
      <c r="R686" s="8"/>
      <c r="S686" s="10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>
      <c r="A687" s="29"/>
      <c r="B687" s="45">
        <f>IFERROR(VLOOKUP(A687,'Цены менять  тут'!$A$1:$B$813,2,0),0)</f>
        <v>0</v>
      </c>
      <c r="C687" s="46">
        <f t="shared" si="147"/>
        <v>0</v>
      </c>
      <c r="D687" s="47"/>
      <c r="E687" s="47"/>
      <c r="F687" s="71"/>
      <c r="G687" s="72"/>
      <c r="H687" s="73">
        <f>SUM(H5:H686)</f>
        <v>0</v>
      </c>
      <c r="I687" s="73">
        <f>SUM(I5:I686)</f>
        <v>0</v>
      </c>
      <c r="J687" s="73"/>
      <c r="K687" s="85">
        <f>SUM(K5:K686)</f>
        <v>0</v>
      </c>
      <c r="N687" s="9"/>
      <c r="O687" s="8"/>
      <c r="P687" s="8"/>
      <c r="Q687" s="8"/>
      <c r="R687" s="8"/>
      <c r="S687" s="10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>
      <c r="A688" s="29"/>
      <c r="B688" s="45">
        <f>IFERROR(VLOOKUP(A688,'Цены менять  тут'!$A$1:$B$813,2,0),0)</f>
        <v>0</v>
      </c>
      <c r="D688" s="40"/>
      <c r="E688" s="40"/>
      <c r="F688" s="28"/>
      <c r="G688" s="29"/>
      <c r="H688" s="13"/>
      <c r="I688" s="13"/>
      <c r="J688" s="79"/>
      <c r="K688" s="13"/>
      <c r="N688" s="9"/>
      <c r="O688" s="8"/>
      <c r="P688" s="8"/>
      <c r="Q688" s="8"/>
      <c r="R688" s="8"/>
      <c r="S688" s="10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5.75">
      <c r="A689" s="48"/>
      <c r="B689" s="45">
        <f>IFERROR(VLOOKUP(A689,'Цены менять  тут'!$A$1:$B$813,2,0),0)</f>
        <v>0</v>
      </c>
      <c r="D689" s="48"/>
      <c r="E689" s="48"/>
      <c r="F689" s="48"/>
      <c r="G689" s="48"/>
      <c r="H689" s="48"/>
      <c r="I689" s="48"/>
      <c r="J689" s="81"/>
      <c r="K689" s="48"/>
      <c r="L689" s="48"/>
      <c r="M689" s="48"/>
      <c r="N689" s="49"/>
      <c r="O689" s="8"/>
      <c r="P689" s="8"/>
      <c r="Q689" s="8"/>
      <c r="R689" s="8"/>
      <c r="S689" s="10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5.75">
      <c r="A690" s="48"/>
      <c r="B690" s="45">
        <f>IFERROR(VLOOKUP(A690,'Цены менять  тут'!$A$1:$B$813,2,0),0)</f>
        <v>0</v>
      </c>
      <c r="D690" s="48"/>
      <c r="E690" s="48"/>
      <c r="F690" s="48"/>
      <c r="G690" s="48"/>
      <c r="H690" s="48"/>
      <c r="I690" s="48"/>
      <c r="J690" s="81"/>
      <c r="K690" s="48"/>
      <c r="L690" s="48"/>
      <c r="M690" s="48"/>
      <c r="N690" s="49"/>
      <c r="O690" s="8"/>
      <c r="P690" s="8"/>
      <c r="Q690" s="8"/>
      <c r="R690" s="8"/>
      <c r="S690" s="10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5.75">
      <c r="A691" s="48"/>
      <c r="B691" s="45">
        <f>IFERROR(VLOOKUP(A691,'Цены менять  тут'!$A$1:$B$813,2,0),0)</f>
        <v>0</v>
      </c>
      <c r="D691" s="48"/>
      <c r="E691" s="48"/>
      <c r="F691" s="48"/>
      <c r="G691" s="48"/>
      <c r="H691" s="48"/>
      <c r="I691" s="48"/>
      <c r="J691" s="81"/>
      <c r="K691" s="48"/>
      <c r="L691" s="48"/>
      <c r="M691" s="48"/>
      <c r="N691" s="49"/>
      <c r="O691" s="8"/>
      <c r="P691" s="8"/>
      <c r="Q691" s="8"/>
      <c r="R691" s="8"/>
      <c r="S691" s="10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5.75">
      <c r="A692" s="48"/>
      <c r="B692" s="45">
        <f>IFERROR(VLOOKUP(A692,'Цены менять  тут'!$A$1:$B$813,2,0),0)</f>
        <v>0</v>
      </c>
      <c r="D692" s="48"/>
      <c r="E692" s="48"/>
      <c r="F692" s="48"/>
      <c r="G692" s="48"/>
      <c r="H692" s="48"/>
      <c r="I692" s="48"/>
      <c r="J692" s="81"/>
      <c r="K692" s="48"/>
      <c r="L692" s="48"/>
      <c r="M692" s="48"/>
      <c r="N692" s="49"/>
      <c r="O692" s="8"/>
      <c r="P692" s="8"/>
      <c r="Q692" s="8"/>
      <c r="R692" s="8"/>
      <c r="S692" s="10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5.75">
      <c r="A693" s="48"/>
      <c r="B693" s="45">
        <f>IFERROR(VLOOKUP(A693,'Цены менять  тут'!$A$1:$B$813,2,0),0)</f>
        <v>0</v>
      </c>
      <c r="D693" s="48"/>
      <c r="E693" s="48"/>
      <c r="F693" s="48"/>
      <c r="G693" s="48"/>
      <c r="H693" s="48"/>
      <c r="I693" s="48"/>
      <c r="J693" s="81"/>
      <c r="K693" s="48"/>
      <c r="L693" s="48"/>
      <c r="M693" s="48"/>
      <c r="N693" s="49"/>
      <c r="O693" s="8"/>
      <c r="P693" s="8"/>
      <c r="Q693" s="8"/>
      <c r="R693" s="8"/>
      <c r="S693" s="10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5.75">
      <c r="A694" s="48"/>
      <c r="B694" s="45">
        <f>IFERROR(VLOOKUP(A694,'Цены менять  тут'!$A$1:$B$813,2,0),0)</f>
        <v>0</v>
      </c>
      <c r="D694" s="48"/>
      <c r="E694" s="48"/>
      <c r="F694" s="48"/>
      <c r="G694" s="48"/>
      <c r="H694" s="48"/>
      <c r="I694" s="48"/>
      <c r="J694" s="81"/>
      <c r="K694" s="48"/>
      <c r="L694" s="48"/>
      <c r="M694" s="48"/>
      <c r="N694" s="49"/>
      <c r="O694" s="8"/>
      <c r="P694" s="8"/>
      <c r="Q694" s="8"/>
      <c r="R694" s="8"/>
      <c r="S694" s="10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5.75">
      <c r="A695" s="48"/>
      <c r="B695" s="45">
        <f>IFERROR(VLOOKUP(A695,'Цены менять  тут'!$A$1:$B$813,2,0),0)</f>
        <v>0</v>
      </c>
      <c r="C695" s="48"/>
      <c r="D695" s="48"/>
      <c r="E695" s="48"/>
      <c r="F695" s="48"/>
      <c r="G695" s="48"/>
      <c r="H695" s="48"/>
      <c r="I695" s="48"/>
      <c r="J695" s="81"/>
      <c r="K695" s="48"/>
      <c r="L695" s="48"/>
      <c r="M695" s="48"/>
      <c r="N695" s="49"/>
      <c r="O695" s="8"/>
      <c r="P695" s="8"/>
      <c r="Q695" s="8"/>
      <c r="R695" s="8"/>
      <c r="S695" s="10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5.75">
      <c r="A696" s="48"/>
      <c r="B696" s="45">
        <f>IFERROR(VLOOKUP(A696,'Цены менять  тут'!$A$1:$B$813,2,0),0)</f>
        <v>0</v>
      </c>
      <c r="D696" s="48"/>
      <c r="E696" s="48"/>
      <c r="F696" s="48"/>
      <c r="G696" s="48"/>
      <c r="H696" s="48"/>
      <c r="I696" s="48"/>
      <c r="J696" s="81"/>
      <c r="K696" s="48"/>
      <c r="L696" s="48"/>
      <c r="M696" s="48"/>
      <c r="N696" s="49"/>
      <c r="O696" s="8"/>
      <c r="P696" s="8"/>
      <c r="Q696" s="8"/>
      <c r="R696" s="8"/>
      <c r="S696" s="10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5.75">
      <c r="A697" s="48"/>
      <c r="B697" s="45">
        <f>IFERROR(VLOOKUP(A697,'Цены менять  тут'!$A$1:$B$813,2,0),0)</f>
        <v>0</v>
      </c>
      <c r="D697" s="48"/>
      <c r="E697" s="48"/>
      <c r="F697" s="48"/>
      <c r="G697" s="48"/>
      <c r="H697" s="48"/>
      <c r="I697" s="48"/>
      <c r="J697" s="81"/>
      <c r="K697" s="48"/>
      <c r="L697" s="48"/>
      <c r="M697" s="48"/>
      <c r="N697" s="49"/>
      <c r="O697" s="8"/>
      <c r="P697" s="8"/>
      <c r="Q697" s="8"/>
      <c r="R697" s="8"/>
      <c r="S697" s="10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5.75">
      <c r="A698" s="48"/>
      <c r="B698" s="45">
        <f>IFERROR(VLOOKUP(A698,'Цены менять  тут'!$A$1:$B$813,2,0),0)</f>
        <v>0</v>
      </c>
      <c r="D698" s="48"/>
      <c r="E698" s="48"/>
      <c r="F698" s="50"/>
      <c r="G698" s="51"/>
      <c r="H698" s="51"/>
      <c r="I698" s="51"/>
      <c r="J698" s="51"/>
      <c r="K698" s="51"/>
      <c r="L698" s="48"/>
      <c r="M698" s="52"/>
      <c r="N698" s="49"/>
      <c r="O698" s="8"/>
      <c r="P698" s="8"/>
      <c r="Q698" s="8"/>
      <c r="R698" s="8"/>
      <c r="S698" s="10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5.75">
      <c r="A699" s="48"/>
      <c r="B699" s="45">
        <f>IFERROR(VLOOKUP(A699,'Цены менять  тут'!$A$1:$B$813,2,0),0)</f>
        <v>0</v>
      </c>
      <c r="D699" s="48"/>
      <c r="E699" s="48"/>
      <c r="F699" s="50"/>
      <c r="G699" s="51"/>
      <c r="H699" s="51"/>
      <c r="I699" s="51"/>
      <c r="J699" s="51"/>
      <c r="K699" s="51"/>
      <c r="L699" s="48"/>
      <c r="M699" s="52"/>
      <c r="N699" s="49"/>
      <c r="O699" s="8"/>
      <c r="P699" s="8"/>
      <c r="Q699" s="8"/>
      <c r="R699" s="8"/>
      <c r="S699" s="10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5.75">
      <c r="A700" s="48"/>
      <c r="B700" s="45">
        <f>IFERROR(VLOOKUP(A700,'Цены менять  тут'!$A$1:$B$813,2,0),0)</f>
        <v>0</v>
      </c>
      <c r="D700" s="48"/>
      <c r="E700" s="48"/>
      <c r="F700" s="50"/>
      <c r="G700" s="51"/>
      <c r="H700" s="51"/>
      <c r="I700" s="51"/>
      <c r="J700" s="51"/>
      <c r="K700" s="51"/>
      <c r="L700" s="48"/>
      <c r="M700" s="52"/>
      <c r="N700" s="49"/>
      <c r="O700" s="8"/>
      <c r="P700" s="8"/>
      <c r="Q700" s="8"/>
      <c r="R700" s="8"/>
      <c r="S700" s="10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5.75">
      <c r="A701" s="48"/>
      <c r="B701" s="45">
        <f>IFERROR(VLOOKUP(A701,'Цены менять  тут'!$A$1:$B$813,2,0),0)</f>
        <v>0</v>
      </c>
      <c r="C701" s="48"/>
      <c r="D701" s="48"/>
      <c r="E701" s="48"/>
      <c r="F701" s="50"/>
      <c r="G701" s="51"/>
      <c r="H701" s="51"/>
      <c r="I701" s="51"/>
      <c r="J701" s="51"/>
      <c r="K701" s="51"/>
      <c r="L701" s="48"/>
      <c r="M701" s="52"/>
      <c r="N701" s="49"/>
      <c r="O701" s="8"/>
      <c r="P701" s="8"/>
      <c r="Q701" s="8"/>
      <c r="R701" s="8"/>
      <c r="S701" s="10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5.75">
      <c r="A702" s="48"/>
      <c r="B702" s="45">
        <f>IFERROR(VLOOKUP(A702,'Цены менять  тут'!$A$1:$B$813,2,0),0)</f>
        <v>0</v>
      </c>
      <c r="C702" s="48"/>
      <c r="D702" s="48"/>
      <c r="E702" s="48"/>
      <c r="F702" s="48"/>
      <c r="G702" s="48"/>
      <c r="H702" s="48"/>
      <c r="I702" s="48"/>
      <c r="J702" s="81"/>
      <c r="K702" s="48"/>
      <c r="L702" s="48"/>
      <c r="M702" s="52"/>
      <c r="N702" s="49"/>
      <c r="O702" s="8"/>
      <c r="P702" s="8"/>
      <c r="Q702" s="8"/>
      <c r="R702" s="8"/>
      <c r="S702" s="10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5.75">
      <c r="A703" s="48"/>
      <c r="B703" s="48"/>
      <c r="C703" s="48"/>
      <c r="D703" s="48"/>
      <c r="E703" s="48"/>
      <c r="F703" s="48"/>
      <c r="G703" s="48"/>
      <c r="H703" s="48"/>
      <c r="I703" s="48"/>
      <c r="J703" s="81"/>
      <c r="K703" s="48"/>
      <c r="L703" s="48"/>
      <c r="M703" s="52"/>
      <c r="N703" s="49"/>
      <c r="O703" s="8"/>
      <c r="P703" s="8"/>
      <c r="Q703" s="8"/>
      <c r="R703" s="8"/>
      <c r="S703" s="10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5.75">
      <c r="A704" s="48"/>
      <c r="B704" s="48"/>
      <c r="C704" s="48"/>
      <c r="D704" s="48"/>
      <c r="E704" s="48"/>
      <c r="F704" s="48"/>
      <c r="G704" s="48"/>
      <c r="H704" s="48"/>
      <c r="I704" s="48"/>
      <c r="J704" s="81"/>
      <c r="K704" s="48"/>
      <c r="L704" s="48"/>
      <c r="M704" s="52"/>
      <c r="N704" s="49"/>
      <c r="O704" s="8"/>
      <c r="P704" s="8"/>
      <c r="Q704" s="8"/>
      <c r="R704" s="8"/>
      <c r="S704" s="10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5.75">
      <c r="A705" s="48"/>
      <c r="B705" s="48"/>
      <c r="C705" s="48"/>
      <c r="D705" s="48"/>
      <c r="E705" s="48"/>
      <c r="F705" s="48"/>
      <c r="G705" s="48"/>
      <c r="H705" s="48"/>
      <c r="I705" s="48"/>
      <c r="J705" s="81"/>
      <c r="K705" s="48"/>
      <c r="L705" s="48"/>
      <c r="M705" s="52"/>
      <c r="N705" s="49"/>
      <c r="O705" s="8"/>
      <c r="P705" s="8"/>
      <c r="Q705" s="8"/>
      <c r="R705" s="8"/>
      <c r="S705" s="10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5.75">
      <c r="A706" s="48"/>
      <c r="B706" s="48"/>
      <c r="C706" s="48"/>
      <c r="D706" s="48"/>
      <c r="E706" s="48"/>
      <c r="F706" s="48"/>
      <c r="G706" s="48"/>
      <c r="H706" s="48"/>
      <c r="I706" s="48"/>
      <c r="J706" s="81"/>
      <c r="K706" s="48"/>
      <c r="L706" s="48"/>
      <c r="M706" s="52"/>
      <c r="N706" s="49"/>
      <c r="O706" s="8"/>
      <c r="P706" s="8"/>
      <c r="Q706" s="8"/>
      <c r="R706" s="8"/>
      <c r="S706" s="10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5.75">
      <c r="A707" s="48"/>
      <c r="B707" s="48"/>
      <c r="C707" s="48"/>
      <c r="D707" s="48"/>
      <c r="E707" s="48"/>
      <c r="F707" s="48"/>
      <c r="G707" s="48"/>
      <c r="H707" s="48"/>
      <c r="I707" s="48"/>
      <c r="J707" s="81"/>
      <c r="K707" s="48"/>
      <c r="L707" s="48"/>
      <c r="M707" s="52"/>
      <c r="N707" s="49"/>
      <c r="O707" s="8"/>
      <c r="P707" s="8"/>
      <c r="Q707" s="8"/>
      <c r="R707" s="8"/>
      <c r="S707" s="10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5.75">
      <c r="A708" s="48"/>
      <c r="B708" s="48"/>
      <c r="C708" s="48"/>
      <c r="D708" s="48"/>
      <c r="E708" s="48"/>
      <c r="F708" s="48"/>
      <c r="G708" s="48"/>
      <c r="H708" s="48"/>
      <c r="I708" s="48"/>
      <c r="J708" s="81"/>
      <c r="K708" s="48"/>
      <c r="L708" s="48"/>
      <c r="M708" s="52"/>
      <c r="N708" s="49"/>
      <c r="O708" s="8"/>
      <c r="P708" s="8"/>
      <c r="Q708" s="8"/>
      <c r="R708" s="8"/>
      <c r="S708" s="10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5.75">
      <c r="A709" s="48"/>
      <c r="B709" s="48"/>
      <c r="C709" s="48"/>
      <c r="D709" s="48"/>
      <c r="E709" s="48"/>
      <c r="F709" s="48"/>
      <c r="G709" s="48"/>
      <c r="H709" s="48"/>
      <c r="I709" s="48"/>
      <c r="J709" s="81"/>
      <c r="K709" s="48"/>
      <c r="L709" s="48"/>
      <c r="M709" s="52"/>
      <c r="N709" s="49"/>
      <c r="O709" s="8"/>
      <c r="P709" s="8"/>
      <c r="Q709" s="8"/>
      <c r="R709" s="8"/>
      <c r="S709" s="10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5.75">
      <c r="A710" s="48"/>
      <c r="B710" s="48"/>
      <c r="C710" s="48"/>
      <c r="D710" s="48"/>
      <c r="E710" s="48"/>
      <c r="F710" s="48"/>
      <c r="G710" s="48"/>
      <c r="H710" s="48"/>
      <c r="I710" s="48"/>
      <c r="J710" s="81"/>
      <c r="K710" s="48"/>
      <c r="L710" s="48"/>
      <c r="M710" s="52"/>
      <c r="N710" s="49"/>
      <c r="O710" s="8"/>
      <c r="P710" s="8"/>
      <c r="Q710" s="8"/>
      <c r="R710" s="8"/>
      <c r="S710" s="10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5.75">
      <c r="F711" s="1"/>
      <c r="G711" s="1"/>
      <c r="H711" s="1"/>
      <c r="I711" s="1"/>
      <c r="J711" s="82"/>
      <c r="K711" s="1"/>
      <c r="L711" s="1"/>
      <c r="M711" s="11"/>
      <c r="N711" s="9"/>
      <c r="O711" s="8"/>
      <c r="P711" s="8"/>
      <c r="Q711" s="8"/>
      <c r="R711" s="8"/>
      <c r="S711" s="10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5.75">
      <c r="F712" s="1"/>
      <c r="G712" s="1"/>
      <c r="H712" s="1"/>
      <c r="I712" s="1"/>
      <c r="J712" s="82"/>
      <c r="K712" s="1"/>
      <c r="L712" s="1"/>
      <c r="M712" s="11"/>
      <c r="N712" s="9"/>
      <c r="O712" s="8"/>
      <c r="P712" s="8"/>
      <c r="Q712" s="8"/>
      <c r="R712" s="8"/>
      <c r="S712" s="10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5.75">
      <c r="F713" s="1"/>
      <c r="G713" s="1"/>
      <c r="H713" s="1"/>
      <c r="I713" s="1"/>
      <c r="J713" s="82"/>
      <c r="K713" s="1"/>
      <c r="L713" s="1"/>
      <c r="M713" s="11"/>
      <c r="N713" s="9"/>
      <c r="O713" s="8"/>
      <c r="P713" s="8"/>
      <c r="Q713" s="8"/>
      <c r="R713" s="8"/>
      <c r="S713" s="10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5.75">
      <c r="F714" s="1"/>
      <c r="G714" s="1"/>
      <c r="H714" s="1"/>
      <c r="I714" s="1"/>
      <c r="J714" s="82"/>
      <c r="K714" s="1"/>
      <c r="L714" s="1"/>
      <c r="M714" s="11"/>
      <c r="N714" s="9"/>
      <c r="O714" s="8"/>
      <c r="P714" s="8"/>
      <c r="Q714" s="8"/>
      <c r="R714" s="8"/>
      <c r="S714" s="10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5.75">
      <c r="F715" s="1"/>
      <c r="G715" s="1"/>
      <c r="H715" s="1"/>
      <c r="I715" s="1"/>
      <c r="J715" s="82"/>
      <c r="K715" s="1"/>
      <c r="L715" s="1"/>
      <c r="M715" s="11"/>
      <c r="N715" s="9"/>
      <c r="O715" s="8"/>
      <c r="P715" s="8"/>
      <c r="Q715" s="8"/>
      <c r="R715" s="8"/>
      <c r="S715" s="10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5.75">
      <c r="F716" s="1"/>
      <c r="G716" s="1"/>
      <c r="H716" s="1"/>
      <c r="I716" s="1"/>
      <c r="J716" s="82"/>
      <c r="K716" s="1"/>
      <c r="L716" s="1"/>
      <c r="M716" s="11"/>
      <c r="N716" s="9"/>
      <c r="O716" s="8"/>
      <c r="P716" s="8"/>
      <c r="Q716" s="8"/>
      <c r="R716" s="8"/>
      <c r="S716" s="10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5.75">
      <c r="F717" s="1"/>
      <c r="G717" s="1"/>
      <c r="H717" s="1"/>
      <c r="I717" s="1"/>
      <c r="J717" s="82"/>
      <c r="K717" s="1"/>
      <c r="L717" s="1"/>
      <c r="M717" s="11"/>
      <c r="N717" s="9"/>
      <c r="O717" s="8"/>
      <c r="P717" s="8"/>
      <c r="Q717" s="8"/>
      <c r="R717" s="8"/>
      <c r="S717" s="10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5.75">
      <c r="F718" s="1"/>
      <c r="G718" s="1"/>
      <c r="H718" s="1"/>
      <c r="I718" s="1"/>
      <c r="J718" s="82"/>
      <c r="K718" s="1"/>
      <c r="L718" s="1"/>
      <c r="M718" s="11"/>
      <c r="N718" s="9"/>
      <c r="O718" s="8"/>
      <c r="P718" s="8"/>
      <c r="Q718" s="8"/>
      <c r="R718" s="8"/>
      <c r="S718" s="10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5.75">
      <c r="F719" s="1"/>
      <c r="G719" s="1"/>
      <c r="H719" s="1"/>
      <c r="I719" s="1"/>
      <c r="J719" s="82"/>
      <c r="K719" s="1"/>
      <c r="L719" s="1"/>
      <c r="M719" s="11"/>
      <c r="N719" s="9"/>
      <c r="O719" s="8"/>
      <c r="P719" s="8"/>
      <c r="Q719" s="8"/>
      <c r="R719" s="8"/>
      <c r="S719" s="10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5.75">
      <c r="F720" s="1"/>
      <c r="G720" s="1"/>
      <c r="H720" s="1"/>
      <c r="I720" s="1"/>
      <c r="J720" s="82"/>
      <c r="K720" s="1"/>
      <c r="L720" s="1"/>
      <c r="M720" s="11"/>
      <c r="N720" s="9"/>
      <c r="O720" s="8"/>
      <c r="P720" s="8"/>
      <c r="Q720" s="8"/>
      <c r="R720" s="8"/>
      <c r="S720" s="10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6:39" ht="15.75">
      <c r="F721" s="1"/>
      <c r="G721" s="1"/>
      <c r="H721" s="1"/>
      <c r="I721" s="1"/>
      <c r="J721" s="82"/>
      <c r="K721" s="1"/>
      <c r="L721" s="1"/>
      <c r="M721" s="9"/>
      <c r="N721" s="9"/>
      <c r="O721" s="8"/>
      <c r="P721" s="8"/>
      <c r="Q721" s="8"/>
      <c r="R721" s="8"/>
      <c r="S721" s="10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6:39" ht="15.75">
      <c r="F722" s="1"/>
      <c r="G722" s="1"/>
      <c r="H722" s="1"/>
      <c r="I722" s="1"/>
      <c r="J722" s="82"/>
      <c r="K722" s="1"/>
      <c r="L722" s="1"/>
      <c r="M722" s="9"/>
      <c r="N722" s="9"/>
      <c r="O722" s="8"/>
      <c r="P722" s="8"/>
      <c r="Q722" s="8"/>
      <c r="R722" s="8"/>
      <c r="S722" s="10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6:39" ht="15.75">
      <c r="F723" s="1"/>
      <c r="G723" s="1"/>
      <c r="H723" s="1"/>
      <c r="I723" s="1"/>
      <c r="J723" s="82"/>
      <c r="K723" s="1"/>
      <c r="L723" s="1"/>
      <c r="M723" s="9"/>
      <c r="N723" s="9"/>
      <c r="O723" s="8"/>
      <c r="P723" s="8"/>
      <c r="Q723" s="8"/>
      <c r="R723" s="8"/>
      <c r="S723" s="10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6:39" ht="15.75">
      <c r="F724" s="1"/>
      <c r="G724" s="1"/>
      <c r="H724" s="1"/>
      <c r="I724" s="1"/>
      <c r="J724" s="82"/>
      <c r="K724" s="1"/>
      <c r="L724" s="1"/>
      <c r="M724" s="9"/>
      <c r="N724" s="9"/>
      <c r="O724" s="8"/>
      <c r="P724" s="8"/>
      <c r="Q724" s="8"/>
      <c r="R724" s="8"/>
      <c r="S724" s="10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6:39" ht="15.75">
      <c r="F725" s="1"/>
      <c r="G725" s="1"/>
      <c r="H725" s="1"/>
      <c r="I725" s="1"/>
      <c r="J725" s="82"/>
      <c r="K725" s="1"/>
      <c r="L725" s="1"/>
      <c r="M725" s="9"/>
      <c r="N725" s="9"/>
      <c r="O725" s="8"/>
      <c r="P725" s="8"/>
      <c r="Q725" s="8"/>
      <c r="R725" s="8"/>
      <c r="S725" s="10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6:39" ht="15.75">
      <c r="F726" s="1"/>
      <c r="G726" s="1"/>
      <c r="H726" s="1"/>
      <c r="I726" s="1"/>
      <c r="J726" s="82"/>
      <c r="K726" s="1"/>
      <c r="L726" s="1"/>
      <c r="M726" s="9"/>
      <c r="N726" s="9"/>
      <c r="O726" s="8"/>
      <c r="P726" s="8"/>
      <c r="Q726" s="8"/>
      <c r="R726" s="8"/>
      <c r="S726" s="10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6:39" ht="15.75">
      <c r="F727" s="1"/>
      <c r="G727" s="1"/>
      <c r="H727" s="1"/>
      <c r="I727" s="1"/>
      <c r="J727" s="82"/>
      <c r="K727" s="1"/>
      <c r="L727" s="1"/>
      <c r="M727" s="9"/>
      <c r="N727" s="9"/>
      <c r="O727" s="8"/>
      <c r="P727" s="8"/>
      <c r="Q727" s="8"/>
      <c r="R727" s="8"/>
      <c r="S727" s="10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6:39" ht="15.75">
      <c r="F728" s="1"/>
      <c r="G728" s="1"/>
      <c r="H728" s="1"/>
      <c r="I728" s="1"/>
      <c r="J728" s="82"/>
      <c r="K728" s="1"/>
      <c r="L728" s="1"/>
      <c r="M728" s="9"/>
      <c r="N728" s="9"/>
      <c r="O728" s="8"/>
      <c r="P728" s="8"/>
      <c r="Q728" s="8"/>
      <c r="R728" s="8"/>
      <c r="S728" s="10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6:39" ht="15.75">
      <c r="F729" s="1"/>
      <c r="G729" s="1"/>
      <c r="H729" s="1"/>
      <c r="I729" s="1"/>
      <c r="J729" s="82"/>
      <c r="K729" s="1"/>
      <c r="L729" s="1"/>
      <c r="M729" s="9"/>
      <c r="N729" s="9"/>
      <c r="O729" s="8"/>
      <c r="P729" s="8"/>
      <c r="Q729" s="8"/>
      <c r="R729" s="8"/>
      <c r="S729" s="10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6:39" ht="15.75">
      <c r="F730" s="1"/>
      <c r="G730" s="1"/>
      <c r="H730" s="1"/>
      <c r="I730" s="1"/>
      <c r="J730" s="82"/>
      <c r="K730" s="1"/>
      <c r="L730" s="1"/>
      <c r="M730" s="9"/>
      <c r="N730" s="9"/>
      <c r="O730" s="8"/>
      <c r="P730" s="8"/>
      <c r="Q730" s="8"/>
      <c r="R730" s="8"/>
      <c r="S730" s="10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6:39" ht="15.75">
      <c r="F731" s="1"/>
      <c r="G731" s="1"/>
      <c r="H731" s="1"/>
      <c r="I731" s="1"/>
      <c r="J731" s="82"/>
      <c r="K731" s="1"/>
      <c r="L731" s="1"/>
      <c r="M731" s="9"/>
      <c r="N731" s="9"/>
      <c r="O731" s="8"/>
      <c r="P731" s="8"/>
      <c r="Q731" s="8"/>
      <c r="R731" s="8"/>
      <c r="S731" s="10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6:39" ht="15.75">
      <c r="F732" s="1"/>
      <c r="G732" s="1"/>
      <c r="H732" s="1"/>
      <c r="I732" s="1"/>
      <c r="J732" s="82"/>
      <c r="K732" s="1"/>
      <c r="L732" s="1"/>
      <c r="M732" s="9"/>
      <c r="N732" s="9"/>
      <c r="O732" s="8"/>
      <c r="P732" s="8"/>
      <c r="Q732" s="8"/>
      <c r="R732" s="8"/>
      <c r="S732" s="10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6:39" ht="15.75">
      <c r="F733" s="1"/>
      <c r="G733" s="1"/>
      <c r="H733" s="1"/>
      <c r="I733" s="1"/>
      <c r="J733" s="82"/>
      <c r="K733" s="1"/>
      <c r="L733" s="1"/>
      <c r="M733" s="9"/>
      <c r="N733" s="9"/>
      <c r="O733" s="8"/>
      <c r="P733" s="8"/>
      <c r="Q733" s="8"/>
      <c r="R733" s="8"/>
      <c r="S733" s="10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6:39" ht="15.75">
      <c r="F734" s="1"/>
      <c r="G734" s="1"/>
      <c r="H734" s="1"/>
      <c r="I734" s="1"/>
      <c r="J734" s="82"/>
      <c r="K734" s="1"/>
      <c r="L734" s="1"/>
      <c r="M734" s="9"/>
      <c r="N734" s="9"/>
      <c r="O734" s="8"/>
      <c r="P734" s="8"/>
      <c r="Q734" s="8"/>
      <c r="R734" s="8"/>
      <c r="S734" s="10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6:39" ht="15.75">
      <c r="F735" s="1"/>
      <c r="G735" s="1"/>
      <c r="H735" s="1"/>
      <c r="I735" s="1"/>
      <c r="J735" s="82"/>
      <c r="K735" s="1"/>
      <c r="L735" s="1"/>
      <c r="M735" s="9"/>
      <c r="N735" s="9"/>
      <c r="O735" s="8"/>
      <c r="P735" s="8"/>
      <c r="Q735" s="8"/>
      <c r="R735" s="8"/>
      <c r="S735" s="10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6:39" ht="15.75">
      <c r="F736" s="1"/>
      <c r="G736" s="1"/>
      <c r="H736" s="1"/>
      <c r="I736" s="1"/>
      <c r="J736" s="82"/>
      <c r="K736" s="1"/>
      <c r="L736" s="1"/>
      <c r="M736" s="9"/>
      <c r="N736" s="9"/>
      <c r="O736" s="8"/>
      <c r="P736" s="8"/>
      <c r="Q736" s="8"/>
      <c r="R736" s="8"/>
      <c r="S736" s="10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6:39" ht="15.75">
      <c r="F737" s="1"/>
      <c r="G737" s="1"/>
      <c r="H737" s="1"/>
      <c r="I737" s="1"/>
      <c r="J737" s="82"/>
      <c r="K737" s="1"/>
      <c r="L737" s="1"/>
      <c r="M737" s="9"/>
      <c r="N737" s="9"/>
      <c r="O737" s="8"/>
      <c r="P737" s="8"/>
      <c r="Q737" s="8"/>
      <c r="R737" s="8"/>
      <c r="S737" s="10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6:39" ht="15.75">
      <c r="F738" s="1"/>
      <c r="G738" s="1"/>
      <c r="H738" s="1"/>
      <c r="I738" s="1"/>
      <c r="J738" s="82"/>
      <c r="K738" s="1"/>
      <c r="L738" s="1"/>
      <c r="M738" s="9"/>
      <c r="N738" s="9"/>
      <c r="O738" s="8"/>
      <c r="P738" s="8"/>
      <c r="Q738" s="8"/>
      <c r="R738" s="8"/>
      <c r="S738" s="10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6:39" ht="15.75">
      <c r="F739" s="1"/>
      <c r="G739" s="1"/>
      <c r="H739" s="1"/>
      <c r="I739" s="1"/>
      <c r="J739" s="82"/>
      <c r="K739" s="1"/>
      <c r="L739" s="1"/>
      <c r="M739" s="9"/>
      <c r="N739" s="9"/>
      <c r="O739" s="8"/>
      <c r="P739" s="8"/>
      <c r="Q739" s="8"/>
      <c r="R739" s="8"/>
      <c r="S739" s="10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6:39" ht="15.75">
      <c r="F740" s="1"/>
      <c r="G740" s="1"/>
      <c r="H740" s="1"/>
      <c r="I740" s="1"/>
      <c r="J740" s="82"/>
      <c r="K740" s="1"/>
      <c r="L740" s="1"/>
      <c r="M740" s="9"/>
      <c r="N740" s="9"/>
      <c r="O740" s="8"/>
      <c r="P740" s="8"/>
      <c r="Q740" s="8"/>
      <c r="R740" s="8"/>
      <c r="S740" s="10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6:39" ht="15.75">
      <c r="F741" s="1"/>
      <c r="G741" s="1"/>
      <c r="H741" s="1"/>
      <c r="I741" s="1"/>
      <c r="J741" s="82"/>
      <c r="K741" s="1"/>
      <c r="L741" s="1"/>
      <c r="M741" s="9"/>
      <c r="N741" s="9"/>
      <c r="O741" s="8"/>
      <c r="P741" s="8"/>
      <c r="Q741" s="8"/>
      <c r="R741" s="8"/>
      <c r="S741" s="10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6:39" ht="15.75">
      <c r="F742" s="1"/>
      <c r="G742" s="1"/>
      <c r="H742" s="1"/>
      <c r="I742" s="1"/>
      <c r="J742" s="82"/>
      <c r="K742" s="1"/>
      <c r="L742" s="1"/>
      <c r="M742" s="9"/>
      <c r="N742" s="9"/>
      <c r="O742" s="8"/>
      <c r="P742" s="8"/>
      <c r="Q742" s="8"/>
      <c r="R742" s="8"/>
      <c r="S742" s="10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6:39" ht="15.75">
      <c r="F743" s="1"/>
      <c r="G743" s="1"/>
      <c r="H743" s="1"/>
      <c r="I743" s="1"/>
      <c r="J743" s="82"/>
      <c r="K743" s="1"/>
      <c r="L743" s="1"/>
      <c r="M743" s="9"/>
      <c r="N743" s="9"/>
      <c r="O743" s="8"/>
      <c r="P743" s="8"/>
      <c r="Q743" s="8"/>
      <c r="R743" s="8"/>
      <c r="S743" s="10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6:39" ht="15.75">
      <c r="F744" s="1"/>
      <c r="G744" s="1"/>
      <c r="H744" s="1"/>
      <c r="I744" s="1"/>
      <c r="J744" s="82"/>
      <c r="K744" s="1"/>
      <c r="L744" s="1"/>
      <c r="M744" s="9"/>
      <c r="N744" s="9"/>
      <c r="O744" s="8"/>
      <c r="P744" s="8"/>
      <c r="Q744" s="8"/>
      <c r="R744" s="8"/>
      <c r="S744" s="10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6:39" ht="15.75">
      <c r="F745" s="1"/>
      <c r="G745" s="1"/>
      <c r="H745" s="1"/>
      <c r="I745" s="1"/>
      <c r="J745" s="82"/>
      <c r="K745" s="1"/>
      <c r="L745" s="1"/>
      <c r="M745" s="9"/>
      <c r="N745" s="9"/>
      <c r="O745" s="8"/>
      <c r="P745" s="8"/>
      <c r="Q745" s="8"/>
      <c r="R745" s="8"/>
      <c r="S745" s="10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6:39" ht="15.75">
      <c r="F746" s="1"/>
      <c r="G746" s="1"/>
      <c r="H746" s="1"/>
      <c r="I746" s="1"/>
      <c r="J746" s="82"/>
      <c r="K746" s="1"/>
      <c r="L746" s="1"/>
      <c r="M746" s="9"/>
      <c r="N746" s="9"/>
      <c r="O746" s="8"/>
      <c r="P746" s="8"/>
      <c r="Q746" s="8"/>
      <c r="R746" s="8"/>
      <c r="S746" s="10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6:39" ht="15.75">
      <c r="F747" s="1"/>
      <c r="G747" s="1"/>
      <c r="H747" s="1"/>
      <c r="I747" s="1"/>
      <c r="J747" s="82"/>
      <c r="K747" s="1"/>
      <c r="L747" s="1"/>
      <c r="M747" s="9"/>
      <c r="N747" s="9"/>
      <c r="O747" s="8"/>
      <c r="P747" s="8"/>
      <c r="Q747" s="8"/>
      <c r="R747" s="8"/>
      <c r="S747" s="10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6:39" ht="15.75">
      <c r="F748" s="1"/>
      <c r="G748" s="1"/>
      <c r="H748" s="1"/>
      <c r="I748" s="1"/>
      <c r="J748" s="82"/>
      <c r="K748" s="1"/>
      <c r="L748" s="1"/>
      <c r="M748" s="9"/>
      <c r="N748" s="9"/>
      <c r="O748" s="8"/>
      <c r="P748" s="8"/>
      <c r="Q748" s="8"/>
      <c r="R748" s="8"/>
      <c r="S748" s="10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6:39" ht="15.75">
      <c r="F749" s="1"/>
      <c r="G749" s="1"/>
      <c r="H749" s="1"/>
      <c r="I749" s="1"/>
      <c r="J749" s="82"/>
      <c r="K749" s="1"/>
      <c r="L749" s="1"/>
      <c r="M749" s="9"/>
      <c r="N749" s="9"/>
      <c r="O749" s="8"/>
      <c r="P749" s="8"/>
      <c r="Q749" s="8"/>
      <c r="R749" s="8"/>
      <c r="S749" s="10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6:39" ht="15.75">
      <c r="F750" s="1"/>
      <c r="G750" s="1"/>
      <c r="H750" s="1"/>
      <c r="I750" s="1"/>
      <c r="J750" s="82"/>
      <c r="K750" s="1"/>
      <c r="L750" s="1"/>
      <c r="M750" s="9"/>
      <c r="N750" s="9"/>
      <c r="O750" s="8"/>
      <c r="P750" s="8"/>
      <c r="Q750" s="8"/>
      <c r="R750" s="8"/>
      <c r="S750" s="10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6:39" ht="15.75">
      <c r="F751" s="1"/>
      <c r="G751" s="1"/>
      <c r="H751" s="1"/>
      <c r="I751" s="1"/>
      <c r="J751" s="82"/>
      <c r="K751" s="1"/>
      <c r="L751" s="1"/>
      <c r="M751" s="9"/>
      <c r="N751" s="9"/>
      <c r="O751" s="8"/>
      <c r="P751" s="8"/>
      <c r="Q751" s="8"/>
      <c r="R751" s="8"/>
      <c r="S751" s="10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6:39" ht="15.75">
      <c r="F752" s="1"/>
      <c r="G752" s="1"/>
      <c r="H752" s="1"/>
      <c r="I752" s="1"/>
      <c r="J752" s="82"/>
      <c r="K752" s="1"/>
      <c r="L752" s="1"/>
      <c r="M752" s="9"/>
      <c r="N752" s="9"/>
      <c r="O752" s="8"/>
      <c r="P752" s="8"/>
      <c r="Q752" s="8"/>
      <c r="R752" s="8"/>
      <c r="S752" s="10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6:39" ht="15.75">
      <c r="F753" s="1"/>
      <c r="G753" s="1"/>
      <c r="H753" s="1"/>
      <c r="I753" s="1"/>
      <c r="J753" s="82"/>
      <c r="K753" s="1"/>
      <c r="L753" s="1"/>
      <c r="M753" s="9"/>
      <c r="N753" s="9"/>
      <c r="O753" s="8"/>
      <c r="P753" s="8"/>
      <c r="Q753" s="8"/>
      <c r="R753" s="8"/>
      <c r="S753" s="10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6:39" ht="15.75">
      <c r="F754" s="1"/>
      <c r="G754" s="1"/>
      <c r="H754" s="1"/>
      <c r="I754" s="1"/>
      <c r="J754" s="82"/>
      <c r="K754" s="1"/>
      <c r="L754" s="1"/>
      <c r="M754" s="9"/>
      <c r="N754" s="9"/>
      <c r="O754" s="8"/>
      <c r="P754" s="8"/>
      <c r="Q754" s="8"/>
      <c r="R754" s="8"/>
      <c r="S754" s="10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6:39" ht="15.75">
      <c r="F755" s="1"/>
      <c r="G755" s="1"/>
      <c r="H755" s="1"/>
      <c r="I755" s="1"/>
      <c r="J755" s="82"/>
      <c r="K755" s="1"/>
      <c r="L755" s="1"/>
      <c r="M755" s="9"/>
      <c r="N755" s="9"/>
      <c r="O755" s="8"/>
      <c r="P755" s="8"/>
      <c r="Q755" s="8"/>
      <c r="R755" s="8"/>
      <c r="S755" s="10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6:39" ht="15.75">
      <c r="F756" s="1"/>
      <c r="G756" s="1"/>
      <c r="H756" s="1"/>
      <c r="I756" s="1"/>
      <c r="J756" s="82"/>
      <c r="K756" s="1"/>
      <c r="L756" s="1"/>
      <c r="M756" s="9"/>
      <c r="N756" s="9"/>
      <c r="O756" s="8"/>
      <c r="P756" s="8"/>
      <c r="Q756" s="8"/>
      <c r="R756" s="8"/>
      <c r="S756" s="10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6:39" ht="15.75">
      <c r="F757" s="1"/>
      <c r="G757" s="1"/>
      <c r="H757" s="1"/>
      <c r="I757" s="1"/>
      <c r="J757" s="82"/>
      <c r="K757" s="1"/>
      <c r="L757" s="1"/>
      <c r="M757" s="9"/>
      <c r="N757" s="9"/>
      <c r="O757" s="8"/>
      <c r="P757" s="8"/>
      <c r="Q757" s="8"/>
      <c r="R757" s="8"/>
      <c r="S757" s="10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6:39" ht="15.75">
      <c r="F758" s="1"/>
      <c r="G758" s="1"/>
      <c r="H758" s="1"/>
      <c r="I758" s="1"/>
      <c r="J758" s="82"/>
      <c r="K758" s="1"/>
      <c r="L758" s="1"/>
      <c r="M758" s="9"/>
      <c r="N758" s="9"/>
      <c r="O758" s="8"/>
      <c r="P758" s="8"/>
      <c r="Q758" s="8"/>
      <c r="R758" s="8"/>
      <c r="S758" s="10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6:39" ht="15.75">
      <c r="F759" s="1"/>
      <c r="G759" s="1"/>
      <c r="H759" s="1"/>
      <c r="I759" s="1"/>
      <c r="J759" s="82"/>
      <c r="K759" s="1"/>
      <c r="L759" s="1"/>
      <c r="M759" s="9"/>
      <c r="N759" s="9"/>
      <c r="O759" s="8"/>
      <c r="P759" s="8"/>
      <c r="Q759" s="8"/>
      <c r="R759" s="8"/>
      <c r="S759" s="10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6:39" ht="15.75">
      <c r="F760" s="1"/>
      <c r="G760" s="1"/>
      <c r="H760" s="1"/>
      <c r="I760" s="1"/>
      <c r="J760" s="82"/>
      <c r="K760" s="1"/>
      <c r="L760" s="1"/>
      <c r="M760" s="9"/>
      <c r="N760" s="9"/>
      <c r="O760" s="8"/>
      <c r="P760" s="8"/>
      <c r="Q760" s="8"/>
      <c r="R760" s="8"/>
      <c r="S760" s="10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6:39" ht="15.75">
      <c r="F761" s="1"/>
      <c r="G761" s="1"/>
      <c r="H761" s="1"/>
      <c r="I761" s="1"/>
      <c r="J761" s="82"/>
      <c r="K761" s="1"/>
      <c r="L761" s="1"/>
      <c r="M761" s="9"/>
      <c r="N761" s="9"/>
      <c r="O761" s="8"/>
      <c r="P761" s="8"/>
      <c r="Q761" s="8"/>
      <c r="R761" s="8"/>
      <c r="S761" s="10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6:39" ht="15.75">
      <c r="F762" s="1"/>
      <c r="G762" s="1"/>
      <c r="H762" s="1"/>
      <c r="I762" s="1"/>
      <c r="J762" s="82"/>
      <c r="K762" s="1"/>
      <c r="L762" s="1"/>
      <c r="M762" s="9"/>
      <c r="N762" s="9"/>
      <c r="O762" s="8"/>
      <c r="P762" s="8"/>
      <c r="Q762" s="8"/>
      <c r="R762" s="8"/>
      <c r="S762" s="10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6:39" ht="15.75">
      <c r="F763" s="1"/>
      <c r="G763" s="1"/>
      <c r="H763" s="1"/>
      <c r="I763" s="1"/>
      <c r="J763" s="82"/>
      <c r="K763" s="1"/>
      <c r="L763" s="1"/>
      <c r="M763" s="9"/>
      <c r="N763" s="9"/>
      <c r="O763" s="8"/>
      <c r="P763" s="8"/>
      <c r="Q763" s="8"/>
      <c r="R763" s="8"/>
      <c r="S763" s="10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6:39" ht="15.75">
      <c r="F764" s="1"/>
      <c r="G764" s="1"/>
      <c r="H764" s="1"/>
      <c r="I764" s="1"/>
      <c r="J764" s="82"/>
      <c r="K764" s="1"/>
      <c r="L764" s="1"/>
      <c r="M764" s="9"/>
      <c r="N764" s="9"/>
      <c r="O764" s="8"/>
      <c r="P764" s="8"/>
      <c r="Q764" s="8"/>
      <c r="R764" s="8"/>
      <c r="S764" s="10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6:39" ht="15.75">
      <c r="F765" s="1"/>
      <c r="G765" s="1"/>
      <c r="H765" s="1"/>
      <c r="I765" s="1"/>
      <c r="J765" s="82"/>
      <c r="K765" s="1"/>
      <c r="L765" s="1"/>
      <c r="M765" s="9"/>
      <c r="N765" s="9"/>
      <c r="O765" s="8"/>
      <c r="P765" s="8"/>
      <c r="Q765" s="8"/>
      <c r="R765" s="8"/>
      <c r="S765" s="10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6:39" ht="15.75">
      <c r="F766" s="1"/>
      <c r="G766" s="1"/>
      <c r="H766" s="1"/>
      <c r="I766" s="1"/>
      <c r="J766" s="82"/>
      <c r="K766" s="1"/>
      <c r="L766" s="1"/>
      <c r="M766" s="9"/>
      <c r="N766" s="9"/>
      <c r="O766" s="8"/>
      <c r="P766" s="8"/>
      <c r="Q766" s="8"/>
      <c r="R766" s="8"/>
      <c r="S766" s="10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6:39" ht="15.75">
      <c r="F767" s="1"/>
      <c r="G767" s="1"/>
      <c r="H767" s="1"/>
      <c r="I767" s="1"/>
      <c r="J767" s="82"/>
      <c r="K767" s="1"/>
      <c r="L767" s="1"/>
      <c r="M767" s="9"/>
      <c r="N767" s="9"/>
      <c r="O767" s="8"/>
      <c r="P767" s="8"/>
      <c r="Q767" s="8"/>
      <c r="R767" s="8"/>
      <c r="S767" s="10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6:39" ht="15.75">
      <c r="F768" s="1"/>
      <c r="G768" s="1"/>
      <c r="H768" s="1"/>
      <c r="I768" s="1"/>
      <c r="J768" s="82"/>
      <c r="K768" s="1"/>
      <c r="L768" s="1"/>
      <c r="M768" s="9"/>
      <c r="N768" s="9"/>
      <c r="O768" s="8"/>
      <c r="P768" s="8"/>
      <c r="Q768" s="8"/>
      <c r="R768" s="8"/>
      <c r="S768" s="10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6:39" ht="15.75">
      <c r="F769" s="1"/>
      <c r="G769" s="1"/>
      <c r="H769" s="1"/>
      <c r="I769" s="1"/>
      <c r="J769" s="82"/>
      <c r="K769" s="1"/>
      <c r="L769" s="1"/>
      <c r="M769" s="9"/>
      <c r="N769" s="9"/>
      <c r="O769" s="8"/>
      <c r="P769" s="8"/>
      <c r="Q769" s="8"/>
      <c r="R769" s="8"/>
      <c r="S769" s="10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6:39" ht="15.75">
      <c r="F770" s="1"/>
      <c r="G770" s="1"/>
      <c r="H770" s="1"/>
      <c r="I770" s="1"/>
      <c r="J770" s="82"/>
      <c r="K770" s="1"/>
      <c r="L770" s="1"/>
      <c r="M770" s="9"/>
      <c r="N770" s="9"/>
      <c r="O770" s="8"/>
      <c r="P770" s="8"/>
      <c r="Q770" s="8"/>
      <c r="R770" s="8"/>
      <c r="S770" s="10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6:39" ht="15.75">
      <c r="F771" s="1"/>
      <c r="G771" s="1"/>
      <c r="H771" s="1"/>
      <c r="I771" s="1"/>
      <c r="J771" s="82"/>
      <c r="K771" s="1"/>
      <c r="L771" s="1"/>
      <c r="M771" s="9"/>
      <c r="N771" s="9"/>
      <c r="O771" s="8"/>
      <c r="P771" s="8"/>
      <c r="Q771" s="8"/>
      <c r="R771" s="8"/>
      <c r="S771" s="10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6:39" ht="15.75">
      <c r="F772" s="1"/>
      <c r="G772" s="1"/>
      <c r="H772" s="1"/>
      <c r="I772" s="1"/>
      <c r="J772" s="82"/>
      <c r="K772" s="1"/>
      <c r="L772" s="1"/>
      <c r="M772" s="9"/>
      <c r="N772" s="9"/>
      <c r="O772" s="8"/>
      <c r="P772" s="8"/>
      <c r="Q772" s="8"/>
      <c r="R772" s="8"/>
      <c r="S772" s="10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6:39" ht="15.75">
      <c r="F773" s="1"/>
      <c r="G773" s="1"/>
      <c r="H773" s="1"/>
      <c r="I773" s="1"/>
      <c r="J773" s="82"/>
      <c r="K773" s="1"/>
      <c r="L773" s="1"/>
      <c r="M773" s="9"/>
      <c r="N773" s="9"/>
      <c r="O773" s="8"/>
      <c r="P773" s="8"/>
      <c r="Q773" s="8"/>
      <c r="R773" s="8"/>
      <c r="S773" s="10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6:39" ht="15.75">
      <c r="F774" s="1"/>
      <c r="G774" s="1"/>
      <c r="H774" s="1"/>
      <c r="I774" s="1"/>
      <c r="J774" s="82"/>
      <c r="K774" s="1"/>
      <c r="L774" s="1"/>
      <c r="M774" s="9"/>
      <c r="N774" s="9"/>
      <c r="O774" s="8"/>
      <c r="P774" s="8"/>
      <c r="Q774" s="8"/>
      <c r="R774" s="8"/>
      <c r="S774" s="10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6:39" ht="15.75">
      <c r="F775" s="1"/>
      <c r="G775" s="1"/>
      <c r="H775" s="1"/>
      <c r="I775" s="1"/>
      <c r="J775" s="82"/>
      <c r="K775" s="1"/>
      <c r="L775" s="1"/>
      <c r="M775" s="9"/>
      <c r="N775" s="9"/>
      <c r="O775" s="8"/>
      <c r="P775" s="8"/>
      <c r="Q775" s="8"/>
      <c r="R775" s="8"/>
      <c r="S775" s="10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6:39" ht="15.75">
      <c r="F776" s="1"/>
      <c r="G776" s="1"/>
      <c r="H776" s="1"/>
      <c r="I776" s="1"/>
      <c r="J776" s="82"/>
      <c r="K776" s="1"/>
      <c r="L776" s="1"/>
      <c r="M776" s="9"/>
      <c r="N776" s="9"/>
      <c r="O776" s="8"/>
      <c r="P776" s="8"/>
      <c r="Q776" s="8"/>
      <c r="R776" s="8"/>
      <c r="S776" s="10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6:39" ht="15.75">
      <c r="F777" s="1"/>
      <c r="G777" s="1"/>
      <c r="H777" s="1"/>
      <c r="I777" s="1"/>
      <c r="J777" s="82"/>
      <c r="K777" s="1"/>
      <c r="L777" s="1"/>
      <c r="M777" s="9"/>
      <c r="N777" s="9"/>
      <c r="O777" s="8"/>
      <c r="P777" s="8"/>
      <c r="Q777" s="8"/>
      <c r="R777" s="8"/>
      <c r="S777" s="10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6:39" ht="15.75">
      <c r="F778" s="1"/>
      <c r="G778" s="1"/>
      <c r="H778" s="1"/>
      <c r="I778" s="1"/>
      <c r="J778" s="82"/>
      <c r="K778" s="1"/>
      <c r="L778" s="1"/>
      <c r="M778" s="9"/>
      <c r="N778" s="9"/>
      <c r="O778" s="8"/>
      <c r="P778" s="8"/>
      <c r="Q778" s="8"/>
      <c r="R778" s="8"/>
      <c r="S778" s="10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6:39" ht="15.75">
      <c r="F779" s="1"/>
      <c r="G779" s="1"/>
      <c r="H779" s="1"/>
      <c r="I779" s="1"/>
      <c r="J779" s="82"/>
      <c r="K779" s="1"/>
      <c r="L779" s="1"/>
      <c r="M779" s="9"/>
      <c r="N779" s="9"/>
      <c r="O779" s="8"/>
      <c r="P779" s="8"/>
      <c r="Q779" s="8"/>
      <c r="R779" s="8"/>
      <c r="S779" s="10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6:39" ht="15.75">
      <c r="F780" s="1"/>
      <c r="G780" s="1"/>
      <c r="H780" s="1"/>
      <c r="I780" s="1"/>
      <c r="J780" s="82"/>
      <c r="K780" s="1"/>
      <c r="L780" s="1"/>
      <c r="M780" s="9"/>
      <c r="N780" s="9"/>
      <c r="O780" s="8"/>
      <c r="P780" s="8"/>
      <c r="Q780" s="8"/>
      <c r="R780" s="8"/>
      <c r="S780" s="10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6:39" ht="15.75">
      <c r="F781" s="1"/>
      <c r="G781" s="1"/>
      <c r="H781" s="1"/>
      <c r="I781" s="1"/>
      <c r="J781" s="82"/>
      <c r="K781" s="1"/>
      <c r="L781" s="1"/>
      <c r="M781" s="9"/>
      <c r="N781" s="9"/>
      <c r="O781" s="8"/>
      <c r="P781" s="8"/>
      <c r="Q781" s="8"/>
      <c r="R781" s="8"/>
      <c r="S781" s="10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6:39" ht="15.75">
      <c r="F782" s="1"/>
      <c r="G782" s="1"/>
      <c r="H782" s="1"/>
      <c r="I782" s="1"/>
      <c r="J782" s="82"/>
      <c r="K782" s="1"/>
      <c r="L782" s="1"/>
      <c r="M782" s="9"/>
      <c r="N782" s="9"/>
      <c r="O782" s="8"/>
      <c r="P782" s="8"/>
      <c r="Q782" s="8"/>
      <c r="R782" s="8"/>
      <c r="S782" s="10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6:39" ht="15.75">
      <c r="F783" s="1"/>
      <c r="G783" s="1"/>
      <c r="H783" s="1"/>
      <c r="I783" s="1"/>
      <c r="J783" s="82"/>
      <c r="K783" s="1"/>
      <c r="L783" s="1"/>
      <c r="M783" s="9"/>
      <c r="N783" s="9"/>
      <c r="O783" s="8"/>
      <c r="P783" s="8"/>
      <c r="Q783" s="8"/>
      <c r="R783" s="8"/>
      <c r="S783" s="10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6:39" ht="15.75">
      <c r="F784" s="1"/>
      <c r="G784" s="1"/>
      <c r="H784" s="1"/>
      <c r="I784" s="1"/>
      <c r="J784" s="82"/>
      <c r="K784" s="1"/>
      <c r="L784" s="1"/>
      <c r="M784" s="9"/>
      <c r="N784" s="9"/>
      <c r="O784" s="8"/>
      <c r="P784" s="8"/>
      <c r="Q784" s="8"/>
      <c r="R784" s="8"/>
      <c r="S784" s="10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6:39" ht="15.75">
      <c r="F785" s="1"/>
      <c r="G785" s="1"/>
      <c r="H785" s="1"/>
      <c r="I785" s="1"/>
      <c r="J785" s="82"/>
      <c r="K785" s="1"/>
      <c r="L785" s="1"/>
      <c r="M785" s="9"/>
      <c r="N785" s="9"/>
      <c r="O785" s="8"/>
      <c r="P785" s="8"/>
      <c r="Q785" s="8"/>
      <c r="R785" s="8"/>
      <c r="S785" s="10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6:39" ht="15.75">
      <c r="F786" s="1"/>
      <c r="G786" s="1"/>
      <c r="H786" s="1"/>
      <c r="I786" s="1"/>
      <c r="J786" s="82"/>
      <c r="K786" s="1"/>
      <c r="L786" s="1"/>
      <c r="M786" s="9"/>
      <c r="N786" s="9"/>
      <c r="O786" s="8"/>
      <c r="P786" s="8"/>
      <c r="Q786" s="8"/>
      <c r="R786" s="8"/>
      <c r="S786" s="10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6:39" ht="15">
      <c r="F787" s="1"/>
      <c r="G787" s="1"/>
      <c r="H787" s="1"/>
      <c r="I787" s="1"/>
      <c r="J787" s="82"/>
      <c r="K787" s="1"/>
      <c r="L787" s="1"/>
      <c r="M787" s="9"/>
      <c r="N787" s="9"/>
      <c r="O787" s="8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6:39" ht="15">
      <c r="F788" s="1"/>
      <c r="G788" s="1"/>
      <c r="H788" s="1"/>
      <c r="I788" s="1"/>
      <c r="J788" s="82"/>
      <c r="K788" s="1"/>
      <c r="L788" s="1"/>
      <c r="M788" s="9"/>
      <c r="N788" s="9"/>
      <c r="O788" s="8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6:39" ht="15">
      <c r="F789" s="1"/>
      <c r="G789" s="1"/>
      <c r="H789" s="1"/>
      <c r="I789" s="1"/>
      <c r="J789" s="82"/>
      <c r="K789" s="1"/>
      <c r="L789" s="1"/>
      <c r="M789" s="9"/>
      <c r="N789" s="9"/>
      <c r="O789" s="8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6:39" ht="15">
      <c r="F790" s="1"/>
      <c r="G790" s="1"/>
      <c r="H790" s="1"/>
      <c r="I790" s="1"/>
      <c r="J790" s="82"/>
      <c r="K790" s="1"/>
      <c r="L790" s="1"/>
      <c r="M790" s="9"/>
      <c r="N790" s="9"/>
      <c r="O790" s="8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6:39" ht="15">
      <c r="F791" s="1"/>
      <c r="G791" s="1"/>
      <c r="H791" s="1"/>
      <c r="I791" s="1"/>
      <c r="J791" s="82"/>
      <c r="K791" s="1"/>
      <c r="L791" s="1"/>
      <c r="M791" s="9"/>
      <c r="N791" s="9"/>
      <c r="O791" s="8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6:39" ht="15">
      <c r="F792" s="1"/>
      <c r="G792" s="1"/>
      <c r="H792" s="1"/>
      <c r="I792" s="1"/>
      <c r="J792" s="82"/>
      <c r="K792" s="1"/>
      <c r="L792" s="1"/>
      <c r="M792" s="9"/>
      <c r="N792" s="9"/>
      <c r="O792" s="8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6:39" ht="15">
      <c r="F793" s="1"/>
      <c r="G793" s="1"/>
      <c r="H793" s="1"/>
      <c r="I793" s="1"/>
      <c r="J793" s="82"/>
      <c r="K793" s="1"/>
      <c r="L793" s="1"/>
      <c r="M793" s="9"/>
      <c r="N793" s="9"/>
      <c r="O793" s="8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6:39" ht="15">
      <c r="F794" s="1"/>
      <c r="G794" s="1"/>
      <c r="H794" s="1"/>
      <c r="I794" s="1"/>
      <c r="J794" s="82"/>
      <c r="K794" s="1"/>
      <c r="L794" s="1"/>
      <c r="M794" s="9"/>
      <c r="N794" s="9"/>
      <c r="O794" s="8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6:39" ht="15">
      <c r="F795" s="1"/>
      <c r="G795" s="1"/>
      <c r="H795" s="1"/>
      <c r="I795" s="1"/>
      <c r="J795" s="82"/>
      <c r="K795" s="1"/>
      <c r="L795" s="1"/>
      <c r="M795" s="9"/>
      <c r="N795" s="9"/>
      <c r="O795" s="8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6:39" ht="15">
      <c r="F796" s="1"/>
      <c r="G796" s="1"/>
      <c r="H796" s="1"/>
      <c r="I796" s="1"/>
      <c r="J796" s="82"/>
      <c r="K796" s="1"/>
      <c r="L796" s="1"/>
      <c r="M796" s="9"/>
      <c r="N796" s="9"/>
      <c r="O796" s="8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6:39" ht="15">
      <c r="F797" s="1"/>
      <c r="G797" s="1"/>
      <c r="H797" s="1"/>
      <c r="I797" s="1"/>
      <c r="J797" s="82"/>
      <c r="K797" s="1"/>
      <c r="L797" s="1"/>
      <c r="M797" s="9"/>
      <c r="N797" s="9"/>
      <c r="O797" s="8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6:39" ht="15">
      <c r="F798" s="1"/>
      <c r="G798" s="1"/>
      <c r="H798" s="1"/>
      <c r="I798" s="1"/>
      <c r="J798" s="82"/>
      <c r="K798" s="1"/>
      <c r="L798" s="1"/>
      <c r="M798" s="9"/>
      <c r="N798" s="9"/>
      <c r="O798" s="8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6:39" ht="15">
      <c r="F799" s="1"/>
      <c r="G799" s="1"/>
      <c r="H799" s="1"/>
      <c r="I799" s="1"/>
      <c r="J799" s="82"/>
      <c r="K799" s="1"/>
      <c r="L799" s="1"/>
      <c r="M799" s="9"/>
      <c r="N799" s="9"/>
      <c r="O799" s="8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6:39" ht="15">
      <c r="F800" s="1"/>
      <c r="G800" s="1"/>
      <c r="H800" s="1"/>
      <c r="I800" s="1"/>
      <c r="J800" s="82"/>
      <c r="K800" s="1"/>
      <c r="L800" s="1"/>
      <c r="M800" s="9"/>
      <c r="N800" s="9"/>
      <c r="O800" s="8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6:39" ht="15">
      <c r="F801" s="1"/>
      <c r="G801" s="1"/>
      <c r="H801" s="1"/>
      <c r="I801" s="1"/>
      <c r="J801" s="82"/>
      <c r="K801" s="1"/>
      <c r="L801" s="1"/>
      <c r="M801" s="9"/>
      <c r="N801" s="9"/>
      <c r="O801" s="8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6:39" ht="15">
      <c r="F802" s="1"/>
      <c r="G802" s="1"/>
      <c r="H802" s="1"/>
      <c r="I802" s="1"/>
      <c r="J802" s="82"/>
      <c r="K802" s="1"/>
      <c r="L802" s="1"/>
      <c r="M802" s="9"/>
      <c r="N802" s="9"/>
      <c r="O802" s="8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6:39" ht="15">
      <c r="F803" s="1"/>
      <c r="G803" s="1"/>
      <c r="H803" s="1"/>
      <c r="I803" s="1"/>
      <c r="J803" s="82"/>
      <c r="K803" s="1"/>
      <c r="L803" s="1"/>
      <c r="M803" s="9"/>
      <c r="N803" s="9"/>
      <c r="O803" s="8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6:39" ht="15">
      <c r="F804" s="1"/>
      <c r="G804" s="1"/>
      <c r="H804" s="1"/>
      <c r="I804" s="1"/>
      <c r="J804" s="82"/>
      <c r="K804" s="1"/>
      <c r="L804" s="1"/>
      <c r="M804" s="9"/>
      <c r="N804" s="9"/>
      <c r="O804" s="8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6:39" ht="15">
      <c r="F805" s="1"/>
      <c r="G805" s="1"/>
      <c r="H805" s="1"/>
      <c r="I805" s="1"/>
      <c r="J805" s="82"/>
      <c r="K805" s="1"/>
      <c r="L805" s="1"/>
      <c r="M805" s="9"/>
      <c r="N805" s="9"/>
      <c r="O805" s="8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6:39" ht="15">
      <c r="F806" s="1"/>
      <c r="G806" s="1"/>
      <c r="H806" s="1"/>
      <c r="I806" s="1"/>
      <c r="J806" s="82"/>
      <c r="K806" s="1"/>
      <c r="L806" s="1"/>
      <c r="M806" s="9"/>
      <c r="N806" s="9"/>
      <c r="O806" s="8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6:39" ht="15">
      <c r="F807" s="1"/>
      <c r="G807" s="1"/>
      <c r="H807" s="1"/>
      <c r="I807" s="1"/>
      <c r="J807" s="82"/>
      <c r="K807" s="1"/>
      <c r="L807" s="1"/>
      <c r="M807" s="9"/>
      <c r="N807" s="9"/>
      <c r="O807" s="8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6:39" ht="15">
      <c r="F808" s="1"/>
      <c r="G808" s="1"/>
      <c r="H808" s="1"/>
      <c r="I808" s="1"/>
      <c r="J808" s="82"/>
      <c r="K808" s="1"/>
      <c r="L808" s="1"/>
      <c r="M808" s="9"/>
      <c r="N808" s="9"/>
      <c r="O808" s="8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6:39" ht="15">
      <c r="F809" s="1"/>
      <c r="G809" s="1"/>
      <c r="H809" s="1"/>
      <c r="I809" s="1"/>
      <c r="J809" s="82"/>
      <c r="K809" s="1"/>
      <c r="L809" s="1"/>
      <c r="M809" s="9"/>
      <c r="N809" s="9"/>
      <c r="O809" s="8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6:39" ht="15">
      <c r="F810" s="1"/>
      <c r="G810" s="1"/>
      <c r="H810" s="1"/>
      <c r="I810" s="1"/>
      <c r="J810" s="82"/>
      <c r="K810" s="1"/>
      <c r="L810" s="1"/>
      <c r="M810" s="9"/>
      <c r="N810" s="9"/>
      <c r="O810" s="8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6:39" ht="15">
      <c r="F811" s="1"/>
      <c r="G811" s="1"/>
      <c r="H811" s="1"/>
      <c r="I811" s="1"/>
      <c r="J811" s="82"/>
      <c r="K811" s="1"/>
      <c r="L811" s="1"/>
      <c r="M811" s="9"/>
      <c r="N811" s="9"/>
      <c r="O811" s="8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6:39" ht="12.75">
      <c r="F812" s="1"/>
      <c r="G812" s="1"/>
      <c r="H812" s="1"/>
      <c r="I812" s="1"/>
      <c r="J812" s="82"/>
      <c r="K812" s="1"/>
      <c r="L812" s="1"/>
      <c r="M812" s="7"/>
      <c r="N812" s="7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6:39" ht="12.75">
      <c r="F813" s="1"/>
      <c r="G813" s="1"/>
      <c r="H813" s="1"/>
      <c r="I813" s="1"/>
      <c r="J813" s="82"/>
      <c r="K813" s="1"/>
      <c r="L813" s="1"/>
      <c r="M813" s="7"/>
      <c r="N813" s="7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6:39" ht="12.75">
      <c r="F814" s="1"/>
      <c r="G814" s="1"/>
      <c r="H814" s="1"/>
      <c r="I814" s="1"/>
      <c r="J814" s="82"/>
      <c r="K814" s="1"/>
      <c r="L814" s="1"/>
      <c r="M814" s="7"/>
      <c r="N814" s="7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6:39" ht="12.75">
      <c r="F815" s="1"/>
      <c r="G815" s="1"/>
      <c r="H815" s="1"/>
      <c r="I815" s="1"/>
      <c r="J815" s="82"/>
      <c r="K815" s="1"/>
      <c r="L815" s="1"/>
      <c r="M815" s="7"/>
      <c r="N815" s="7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6:39" ht="12.75">
      <c r="F816" s="1"/>
      <c r="G816" s="1"/>
      <c r="H816" s="1"/>
      <c r="I816" s="1"/>
      <c r="J816" s="82"/>
      <c r="K816" s="1"/>
      <c r="L816" s="1"/>
      <c r="M816" s="7"/>
      <c r="N816" s="7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2.75">
      <c r="F817" s="1"/>
      <c r="G817" s="1"/>
      <c r="H817" s="1"/>
      <c r="I817" s="1"/>
      <c r="J817" s="82"/>
      <c r="K817" s="1"/>
      <c r="L817" s="1"/>
      <c r="M817" s="7"/>
      <c r="N817" s="7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2.75">
      <c r="F818" s="1"/>
      <c r="G818" s="1"/>
      <c r="H818" s="1"/>
      <c r="I818" s="1"/>
      <c r="J818" s="82"/>
      <c r="K818" s="1"/>
      <c r="L818" s="1"/>
    </row>
    <row r="819" spans="1:39" ht="12.75">
      <c r="F819" s="1"/>
      <c r="G819" s="1"/>
      <c r="H819" s="1"/>
      <c r="I819" s="1"/>
      <c r="J819" s="82"/>
      <c r="K819" s="1"/>
    </row>
    <row r="820" spans="1:39" s="4" customFormat="1" ht="12.75">
      <c r="A820" s="1"/>
      <c r="B820" s="1"/>
      <c r="C820" s="1"/>
      <c r="D820" s="1"/>
      <c r="E820" s="1"/>
      <c r="F820" s="1"/>
      <c r="G820" s="1"/>
      <c r="H820" s="1"/>
      <c r="I820" s="1"/>
      <c r="J820" s="82"/>
      <c r="K820" s="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s="4" customFormat="1" ht="12.75">
      <c r="A821" s="1"/>
      <c r="B821" s="1"/>
      <c r="C821" s="1"/>
      <c r="D821" s="1"/>
      <c r="E821" s="1"/>
      <c r="F821" s="1"/>
      <c r="G821" s="1"/>
      <c r="H821" s="1"/>
      <c r="I821" s="1"/>
      <c r="J821" s="82"/>
      <c r="K821" s="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s="4" customFormat="1" ht="12.75">
      <c r="A822" s="1"/>
      <c r="B822" s="1"/>
      <c r="C822" s="1"/>
      <c r="D822" s="1"/>
      <c r="E822" s="1"/>
      <c r="F822" s="1"/>
      <c r="G822" s="1"/>
      <c r="H822" s="1"/>
      <c r="I822" s="1"/>
      <c r="J822" s="82"/>
      <c r="K822" s="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s="4" customFormat="1" ht="12.75">
      <c r="A823" s="1"/>
      <c r="B823" s="1"/>
      <c r="C823" s="1"/>
      <c r="D823" s="1"/>
      <c r="E823" s="1"/>
      <c r="F823" s="1"/>
      <c r="G823" s="1"/>
      <c r="H823" s="1"/>
      <c r="I823" s="1"/>
      <c r="J823" s="82"/>
      <c r="K823" s="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s="4" customFormat="1" ht="12.75">
      <c r="A824" s="1"/>
      <c r="B824" s="1"/>
      <c r="C824" s="1"/>
      <c r="D824" s="1"/>
      <c r="E824" s="1"/>
      <c r="F824" s="1"/>
      <c r="G824" s="1"/>
      <c r="H824" s="1"/>
      <c r="I824" s="1"/>
      <c r="J824" s="82"/>
      <c r="K824" s="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ht="12.75">
      <c r="F825" s="1"/>
      <c r="G825" s="1"/>
      <c r="H825" s="1"/>
      <c r="I825" s="1"/>
      <c r="J825" s="82"/>
      <c r="K825" s="1"/>
    </row>
    <row r="826" spans="1:39" s="4" customFormat="1" ht="12.75">
      <c r="A826" s="1"/>
      <c r="B826" s="1"/>
      <c r="C826" s="1"/>
      <c r="D826" s="1"/>
      <c r="E826" s="1"/>
      <c r="F826" s="1"/>
      <c r="G826" s="1"/>
      <c r="H826" s="1"/>
      <c r="I826" s="1"/>
      <c r="J826" s="82"/>
      <c r="K826" s="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s="4" customFormat="1" ht="12.75">
      <c r="A827" s="1"/>
      <c r="B827" s="1"/>
      <c r="C827" s="1"/>
      <c r="D827" s="1"/>
      <c r="E827" s="1"/>
      <c r="F827" s="1"/>
      <c r="G827" s="1"/>
      <c r="H827" s="1"/>
      <c r="I827" s="1"/>
      <c r="J827" s="82"/>
      <c r="K827" s="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s="4" customFormat="1" ht="12.75">
      <c r="A828" s="1"/>
      <c r="B828" s="1"/>
      <c r="C828" s="1"/>
      <c r="D828" s="1"/>
      <c r="E828" s="1"/>
      <c r="F828" s="1"/>
      <c r="G828" s="1"/>
      <c r="H828" s="1"/>
      <c r="I828" s="1"/>
      <c r="J828" s="82"/>
      <c r="K828" s="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s="4" customFormat="1" ht="12.75">
      <c r="A829" s="1"/>
      <c r="B829" s="1"/>
      <c r="C829" s="1"/>
      <c r="D829" s="1"/>
      <c r="E829" s="1"/>
      <c r="F829" s="1"/>
      <c r="G829" s="1"/>
      <c r="H829" s="1"/>
      <c r="I829" s="1"/>
      <c r="J829" s="82"/>
      <c r="K829" s="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s="4" customFormat="1" ht="12.75">
      <c r="A830" s="1"/>
      <c r="B830" s="1"/>
      <c r="C830" s="1"/>
      <c r="D830" s="1"/>
      <c r="E830" s="1"/>
      <c r="F830" s="1"/>
      <c r="G830" s="1"/>
      <c r="H830" s="1"/>
      <c r="I830" s="1"/>
      <c r="J830" s="82"/>
      <c r="K830" s="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s="4" customFormat="1" ht="12.75">
      <c r="A831" s="1"/>
      <c r="B831" s="1"/>
      <c r="C831" s="1"/>
      <c r="D831" s="1"/>
      <c r="E831" s="1"/>
      <c r="F831" s="1"/>
      <c r="G831" s="1"/>
      <c r="H831" s="1"/>
      <c r="I831" s="1"/>
      <c r="J831" s="82"/>
      <c r="K831" s="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s="4" customFormat="1" ht="12.75">
      <c r="A832" s="1"/>
      <c r="B832" s="1"/>
      <c r="C832" s="1"/>
      <c r="D832" s="1"/>
      <c r="E832" s="1"/>
      <c r="F832" s="1"/>
      <c r="G832" s="1"/>
      <c r="H832" s="1"/>
      <c r="I832" s="1"/>
      <c r="J832" s="82"/>
      <c r="K832" s="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s="4" customFormat="1" ht="12.75">
      <c r="A833" s="1"/>
      <c r="B833" s="1"/>
      <c r="C833" s="1"/>
      <c r="D833" s="1"/>
      <c r="E833" s="1"/>
      <c r="F833" s="1"/>
      <c r="G833" s="1"/>
      <c r="H833" s="1"/>
      <c r="I833" s="1"/>
      <c r="J833" s="82"/>
      <c r="K833" s="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s="4" customFormat="1" ht="12.75">
      <c r="A834" s="1"/>
      <c r="B834" s="1"/>
      <c r="C834" s="1"/>
      <c r="D834" s="1"/>
      <c r="E834" s="1"/>
      <c r="F834" s="1"/>
      <c r="G834" s="1"/>
      <c r="H834" s="1"/>
      <c r="I834" s="1"/>
      <c r="J834" s="82"/>
      <c r="K834" s="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s="4" customFormat="1" ht="12.75">
      <c r="A835" s="1"/>
      <c r="B835" s="1"/>
      <c r="C835" s="1"/>
      <c r="D835" s="1"/>
      <c r="E835" s="1"/>
      <c r="F835" s="1"/>
      <c r="G835" s="1"/>
      <c r="H835" s="1"/>
      <c r="I835" s="1"/>
      <c r="J835" s="82"/>
      <c r="K835" s="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s="4" customFormat="1" ht="12.75">
      <c r="A836" s="1"/>
      <c r="B836" s="1"/>
      <c r="C836" s="1"/>
      <c r="D836" s="1"/>
      <c r="E836" s="1"/>
      <c r="F836" s="1"/>
      <c r="G836" s="1"/>
      <c r="H836" s="1"/>
      <c r="I836" s="1"/>
      <c r="J836" s="82"/>
      <c r="K836" s="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s="4" customFormat="1" ht="12.75">
      <c r="A837" s="1"/>
      <c r="B837" s="1"/>
      <c r="C837" s="1"/>
      <c r="D837" s="1"/>
      <c r="E837" s="1"/>
      <c r="F837" s="1"/>
      <c r="G837" s="1"/>
      <c r="H837" s="1"/>
      <c r="I837" s="1"/>
      <c r="J837" s="82"/>
      <c r="K837" s="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s="4" customFormat="1" ht="12.75">
      <c r="A838" s="1"/>
      <c r="B838" s="1"/>
      <c r="C838" s="1"/>
      <c r="D838" s="1"/>
      <c r="E838" s="1"/>
      <c r="F838" s="1"/>
      <c r="G838" s="1"/>
      <c r="H838" s="1"/>
      <c r="I838" s="1"/>
      <c r="J838" s="82"/>
      <c r="K838" s="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s="4" customFormat="1" ht="12.75">
      <c r="A839" s="1"/>
      <c r="B839" s="1"/>
      <c r="C839" s="1"/>
      <c r="D839" s="1"/>
      <c r="E839" s="1"/>
      <c r="F839" s="1"/>
      <c r="G839" s="1"/>
      <c r="H839" s="1"/>
      <c r="I839" s="1"/>
      <c r="J839" s="82"/>
      <c r="K839" s="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s="4" customFormat="1" ht="12.75">
      <c r="A840" s="1"/>
      <c r="B840" s="1"/>
      <c r="C840" s="1"/>
      <c r="D840" s="1"/>
      <c r="E840" s="1"/>
      <c r="F840" s="1"/>
      <c r="G840" s="1"/>
      <c r="H840" s="1"/>
      <c r="I840" s="1"/>
      <c r="J840" s="82"/>
      <c r="K840" s="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s="4" customFormat="1" ht="12.75">
      <c r="A841" s="1"/>
      <c r="B841" s="1"/>
      <c r="C841" s="1"/>
      <c r="D841" s="1"/>
      <c r="E841" s="1"/>
      <c r="F841" s="1"/>
      <c r="G841" s="1"/>
      <c r="H841" s="1"/>
      <c r="I841" s="1"/>
      <c r="J841" s="82"/>
      <c r="K841" s="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s="4" customFormat="1" ht="12.75">
      <c r="A842" s="1"/>
      <c r="B842" s="1"/>
      <c r="C842" s="1"/>
      <c r="D842" s="1"/>
      <c r="E842" s="1"/>
      <c r="F842" s="1"/>
      <c r="G842" s="1"/>
      <c r="H842" s="1"/>
      <c r="I842" s="1"/>
      <c r="J842" s="82"/>
      <c r="K842" s="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s="4" customFormat="1" ht="12.75">
      <c r="A843" s="1"/>
      <c r="B843" s="1"/>
      <c r="C843" s="1"/>
      <c r="D843" s="1"/>
      <c r="E843" s="1"/>
      <c r="F843" s="1"/>
      <c r="G843" s="1"/>
      <c r="H843" s="1"/>
      <c r="I843" s="1"/>
      <c r="J843" s="82"/>
      <c r="K843" s="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s="4" customFormat="1" ht="12.75">
      <c r="A844" s="1"/>
      <c r="B844" s="1"/>
      <c r="C844" s="1"/>
      <c r="D844" s="1"/>
      <c r="E844" s="1"/>
      <c r="F844" s="1"/>
      <c r="G844" s="1"/>
      <c r="H844" s="1"/>
      <c r="I844" s="1"/>
      <c r="J844" s="82"/>
      <c r="K844" s="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s="4" customFormat="1" ht="12.75">
      <c r="A845" s="1"/>
      <c r="B845" s="1"/>
      <c r="C845" s="1"/>
      <c r="D845" s="1"/>
      <c r="E845" s="1"/>
      <c r="F845" s="1"/>
      <c r="G845" s="1"/>
      <c r="H845" s="1"/>
      <c r="I845" s="1"/>
      <c r="J845" s="82"/>
      <c r="K845" s="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s="4" customFormat="1" ht="12.75">
      <c r="A846" s="1"/>
      <c r="B846" s="1"/>
      <c r="C846" s="1"/>
      <c r="D846" s="1"/>
      <c r="E846" s="1"/>
      <c r="F846" s="1"/>
      <c r="G846" s="1"/>
      <c r="H846" s="1"/>
      <c r="I846" s="1"/>
      <c r="J846" s="82"/>
      <c r="K846" s="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s="4" customFormat="1" ht="12.75">
      <c r="A847" s="1"/>
      <c r="B847" s="1"/>
      <c r="C847" s="1"/>
      <c r="D847" s="1"/>
      <c r="E847" s="1"/>
      <c r="F847" s="1"/>
      <c r="G847" s="1"/>
      <c r="H847" s="1"/>
      <c r="I847" s="1"/>
      <c r="J847" s="82"/>
      <c r="K847" s="1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s="4" customFormat="1" ht="12.75">
      <c r="A848" s="1"/>
      <c r="B848" s="1"/>
      <c r="C848" s="1"/>
      <c r="D848" s="1"/>
      <c r="E848" s="1"/>
      <c r="F848" s="1"/>
      <c r="G848" s="1"/>
      <c r="H848" s="1"/>
      <c r="I848" s="1"/>
      <c r="J848" s="82"/>
      <c r="K848" s="1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s="4" customFormat="1" ht="12.75">
      <c r="A849" s="1"/>
      <c r="B849" s="1"/>
      <c r="C849" s="1"/>
      <c r="D849" s="1"/>
      <c r="E849" s="1"/>
      <c r="F849" s="1"/>
      <c r="G849" s="1"/>
      <c r="H849" s="1"/>
      <c r="I849" s="1"/>
      <c r="J849" s="82"/>
      <c r="K849" s="1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s="4" customFormat="1" ht="12.75">
      <c r="A850" s="1"/>
      <c r="B850" s="1"/>
      <c r="C850" s="1"/>
      <c r="D850" s="1"/>
      <c r="E850" s="1"/>
      <c r="F850" s="1"/>
      <c r="G850" s="1"/>
      <c r="H850" s="1"/>
      <c r="I850" s="1"/>
      <c r="J850" s="82"/>
      <c r="K850" s="1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</sheetData>
  <autoFilter ref="A4:K725"/>
  <hyperlinks>
    <hyperlink ref="G217" location="'40026'!A1" display="'40026'!A1"/>
    <hyperlink ref="G201" location="'40025'!A1" display="'40025'!A1"/>
    <hyperlink ref="G199" location="'40023'!A1" display="'40023'!A1"/>
    <hyperlink ref="G198" location="'40022'!A1" display="'40022'!A1"/>
    <hyperlink ref="G197" location="'40021'!A1" display="'40021'!A1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69"/>
  <sheetViews>
    <sheetView workbookViewId="0">
      <pane ySplit="2" topLeftCell="A301" activePane="bottomLeft" state="frozen"/>
      <selection pane="bottomLeft" activeCell="B540" sqref="B540"/>
    </sheetView>
  </sheetViews>
  <sheetFormatPr defaultRowHeight="15"/>
  <cols>
    <col min="2" max="4" width="15.42578125" customWidth="1"/>
  </cols>
  <sheetData>
    <row r="1" spans="1:11">
      <c r="A1" t="s">
        <v>13</v>
      </c>
      <c r="B1" s="74"/>
      <c r="C1" s="74"/>
      <c r="D1" s="74"/>
    </row>
    <row r="2" spans="1:11">
      <c r="A2" t="s">
        <v>11</v>
      </c>
      <c r="B2" t="s">
        <v>12</v>
      </c>
      <c r="J2" t="s">
        <v>11</v>
      </c>
      <c r="K2" t="s">
        <v>12</v>
      </c>
    </row>
    <row r="3" spans="1:11">
      <c r="A3">
        <v>10001</v>
      </c>
      <c r="B3" s="83">
        <v>35.229999999999997</v>
      </c>
      <c r="C3" s="95">
        <f t="shared" ref="C3:C66" si="0">IFERROR(VLOOKUP(A3,$J$3:$K$1006,2,0),0)</f>
        <v>35.229999999999997</v>
      </c>
      <c r="D3" s="95"/>
      <c r="E3" s="83">
        <f>B3-C3</f>
        <v>0</v>
      </c>
      <c r="J3">
        <v>10001</v>
      </c>
      <c r="K3">
        <v>35.229999999999997</v>
      </c>
    </row>
    <row r="4" spans="1:11">
      <c r="A4">
        <v>10002</v>
      </c>
      <c r="B4" s="83">
        <v>35.229999999999997</v>
      </c>
      <c r="C4" s="95">
        <f t="shared" si="0"/>
        <v>35.229999999999997</v>
      </c>
      <c r="D4" s="95"/>
      <c r="E4" s="83">
        <f t="shared" ref="E4:E5" si="1">B4-C4</f>
        <v>0</v>
      </c>
      <c r="J4">
        <v>10002</v>
      </c>
      <c r="K4">
        <v>35.229999999999997</v>
      </c>
    </row>
    <row r="5" spans="1:11">
      <c r="A5">
        <v>10003</v>
      </c>
      <c r="B5" s="83">
        <v>35.229999999999997</v>
      </c>
      <c r="C5" s="95">
        <f t="shared" si="0"/>
        <v>35.229999999999997</v>
      </c>
      <c r="D5" s="95"/>
      <c r="E5" s="83">
        <f t="shared" si="1"/>
        <v>0</v>
      </c>
      <c r="J5">
        <v>10003</v>
      </c>
      <c r="K5">
        <v>35.229999999999997</v>
      </c>
    </row>
    <row r="6" spans="1:11">
      <c r="A6">
        <v>12001</v>
      </c>
      <c r="B6">
        <v>55.09</v>
      </c>
      <c r="C6" s="95">
        <f t="shared" si="0"/>
        <v>0</v>
      </c>
      <c r="D6" s="95"/>
      <c r="J6">
        <v>20211</v>
      </c>
      <c r="K6">
        <v>67.569999999999993</v>
      </c>
    </row>
    <row r="7" spans="1:11">
      <c r="A7">
        <v>12002</v>
      </c>
      <c r="B7">
        <v>55.09</v>
      </c>
      <c r="C7" s="95">
        <f t="shared" si="0"/>
        <v>0</v>
      </c>
      <c r="D7" s="95"/>
      <c r="J7">
        <v>20216</v>
      </c>
      <c r="K7">
        <v>67.569999999999993</v>
      </c>
    </row>
    <row r="8" spans="1:11">
      <c r="A8">
        <v>12003</v>
      </c>
      <c r="B8">
        <v>55.09</v>
      </c>
      <c r="C8" s="95">
        <f t="shared" si="0"/>
        <v>0</v>
      </c>
      <c r="D8" s="95"/>
      <c r="J8">
        <v>20217</v>
      </c>
      <c r="K8">
        <v>67.569999999999993</v>
      </c>
    </row>
    <row r="9" spans="1:11">
      <c r="A9">
        <v>13001</v>
      </c>
      <c r="B9">
        <v>55.73</v>
      </c>
      <c r="C9" s="95">
        <f t="shared" si="0"/>
        <v>0</v>
      </c>
      <c r="D9" s="95"/>
      <c r="J9">
        <v>21021</v>
      </c>
      <c r="K9">
        <v>81.84</v>
      </c>
    </row>
    <row r="10" spans="1:11">
      <c r="A10">
        <v>13002</v>
      </c>
      <c r="B10">
        <v>55.73</v>
      </c>
      <c r="C10" s="95">
        <f t="shared" si="0"/>
        <v>0</v>
      </c>
      <c r="D10" s="95"/>
      <c r="J10">
        <v>21025</v>
      </c>
      <c r="K10">
        <v>81.84</v>
      </c>
    </row>
    <row r="11" spans="1:11">
      <c r="A11">
        <v>13003</v>
      </c>
      <c r="B11">
        <v>55.73</v>
      </c>
      <c r="C11" s="95">
        <f t="shared" si="0"/>
        <v>0</v>
      </c>
      <c r="D11" s="95"/>
      <c r="J11">
        <v>23101</v>
      </c>
      <c r="K11">
        <v>152.12</v>
      </c>
    </row>
    <row r="12" spans="1:11">
      <c r="A12">
        <v>13004</v>
      </c>
      <c r="B12">
        <v>55.73</v>
      </c>
      <c r="C12" s="95">
        <f t="shared" si="0"/>
        <v>0</v>
      </c>
      <c r="D12" s="95"/>
      <c r="J12">
        <v>23102</v>
      </c>
      <c r="K12">
        <v>152.12</v>
      </c>
    </row>
    <row r="13" spans="1:11">
      <c r="A13">
        <v>12011</v>
      </c>
      <c r="B13">
        <v>56.37</v>
      </c>
      <c r="C13" s="95">
        <f t="shared" si="0"/>
        <v>0</v>
      </c>
      <c r="D13" s="95"/>
      <c r="J13">
        <v>23104</v>
      </c>
      <c r="K13">
        <v>152.12</v>
      </c>
    </row>
    <row r="14" spans="1:11">
      <c r="A14">
        <v>12012</v>
      </c>
      <c r="B14">
        <v>56.37</v>
      </c>
      <c r="C14" s="95">
        <f t="shared" si="0"/>
        <v>0</v>
      </c>
      <c r="D14" s="95"/>
      <c r="J14">
        <v>23105</v>
      </c>
      <c r="K14">
        <v>152.12</v>
      </c>
    </row>
    <row r="15" spans="1:11">
      <c r="A15">
        <v>12013</v>
      </c>
      <c r="B15">
        <v>56.37</v>
      </c>
      <c r="C15" s="95">
        <f t="shared" si="0"/>
        <v>0</v>
      </c>
      <c r="D15" s="95"/>
      <c r="J15">
        <v>25101</v>
      </c>
      <c r="K15">
        <v>245.89</v>
      </c>
    </row>
    <row r="16" spans="1:11">
      <c r="A16">
        <v>12014</v>
      </c>
      <c r="B16">
        <v>60.9</v>
      </c>
      <c r="C16" s="95">
        <f t="shared" si="0"/>
        <v>0</v>
      </c>
      <c r="D16" s="95"/>
      <c r="J16">
        <v>25102</v>
      </c>
      <c r="K16">
        <v>245.89</v>
      </c>
    </row>
    <row r="17" spans="1:11">
      <c r="A17">
        <v>12015</v>
      </c>
      <c r="B17">
        <v>60.9</v>
      </c>
      <c r="C17" s="95">
        <f t="shared" si="0"/>
        <v>0</v>
      </c>
      <c r="D17" s="95"/>
      <c r="J17">
        <v>25103</v>
      </c>
      <c r="K17">
        <v>245.89</v>
      </c>
    </row>
    <row r="18" spans="1:11">
      <c r="A18">
        <v>12016</v>
      </c>
      <c r="B18">
        <v>60.9</v>
      </c>
      <c r="C18" s="95">
        <f t="shared" si="0"/>
        <v>0</v>
      </c>
      <c r="D18" s="95"/>
      <c r="J18">
        <v>29091</v>
      </c>
      <c r="K18">
        <v>100.45</v>
      </c>
    </row>
    <row r="19" spans="1:11">
      <c r="A19">
        <v>12017</v>
      </c>
      <c r="B19">
        <v>60.9</v>
      </c>
      <c r="C19" s="95">
        <f t="shared" si="0"/>
        <v>0</v>
      </c>
      <c r="D19" s="95"/>
      <c r="J19">
        <v>29092</v>
      </c>
      <c r="K19">
        <v>100.45</v>
      </c>
    </row>
    <row r="20" spans="1:11">
      <c r="A20">
        <v>16001</v>
      </c>
      <c r="B20">
        <v>65.209999999999994</v>
      </c>
      <c r="C20" s="95">
        <f t="shared" si="0"/>
        <v>0</v>
      </c>
      <c r="D20" s="95"/>
      <c r="J20">
        <v>29094</v>
      </c>
      <c r="K20">
        <v>100.45</v>
      </c>
    </row>
    <row r="21" spans="1:11">
      <c r="A21">
        <v>16003</v>
      </c>
      <c r="B21">
        <v>65.209999999999994</v>
      </c>
      <c r="C21" s="95">
        <f t="shared" si="0"/>
        <v>0</v>
      </c>
      <c r="D21" s="95"/>
      <c r="J21">
        <v>29906</v>
      </c>
      <c r="K21">
        <v>100.45</v>
      </c>
    </row>
    <row r="22" spans="1:11">
      <c r="A22">
        <v>16004</v>
      </c>
      <c r="B22">
        <v>65.209999999999994</v>
      </c>
      <c r="C22" s="95">
        <f t="shared" si="0"/>
        <v>0</v>
      </c>
      <c r="D22" s="95"/>
      <c r="J22">
        <v>31031</v>
      </c>
      <c r="K22">
        <v>160.07</v>
      </c>
    </row>
    <row r="23" spans="1:11">
      <c r="A23">
        <v>16005</v>
      </c>
      <c r="B23">
        <v>71.569999999999993</v>
      </c>
      <c r="C23" s="95">
        <f t="shared" si="0"/>
        <v>0</v>
      </c>
      <c r="D23" s="95"/>
      <c r="J23">
        <v>31032</v>
      </c>
      <c r="K23">
        <v>142.37</v>
      </c>
    </row>
    <row r="24" spans="1:11">
      <c r="A24">
        <v>16006</v>
      </c>
      <c r="B24">
        <v>71.569999999999993</v>
      </c>
      <c r="C24" s="95">
        <f t="shared" si="0"/>
        <v>0</v>
      </c>
      <c r="D24" s="95"/>
      <c r="J24">
        <v>31033</v>
      </c>
      <c r="K24">
        <v>142.37</v>
      </c>
    </row>
    <row r="25" spans="1:11">
      <c r="A25">
        <v>16007</v>
      </c>
      <c r="B25">
        <v>71.569999999999993</v>
      </c>
      <c r="C25" s="95">
        <f t="shared" si="0"/>
        <v>0</v>
      </c>
      <c r="D25" s="95"/>
      <c r="J25">
        <v>31034</v>
      </c>
      <c r="K25">
        <v>142.37</v>
      </c>
    </row>
    <row r="26" spans="1:11">
      <c r="A26">
        <v>16008</v>
      </c>
      <c r="B26">
        <v>71.569999999999993</v>
      </c>
      <c r="C26" s="95">
        <f t="shared" si="0"/>
        <v>0</v>
      </c>
      <c r="D26" s="95"/>
      <c r="J26">
        <v>31035</v>
      </c>
      <c r="K26">
        <v>160.07</v>
      </c>
    </row>
    <row r="27" spans="1:11">
      <c r="A27">
        <v>17001</v>
      </c>
      <c r="B27">
        <v>109.85</v>
      </c>
      <c r="C27" s="95">
        <f t="shared" si="0"/>
        <v>0</v>
      </c>
      <c r="D27" s="95"/>
      <c r="J27">
        <v>31036</v>
      </c>
      <c r="K27">
        <v>160.07</v>
      </c>
    </row>
    <row r="28" spans="1:11">
      <c r="A28">
        <v>17002</v>
      </c>
      <c r="B28">
        <v>109.85</v>
      </c>
      <c r="C28" s="95">
        <f t="shared" si="0"/>
        <v>0</v>
      </c>
      <c r="D28" s="95"/>
      <c r="J28">
        <v>32105</v>
      </c>
      <c r="K28">
        <v>149.59</v>
      </c>
    </row>
    <row r="29" spans="1:11">
      <c r="A29">
        <v>17003</v>
      </c>
      <c r="B29">
        <v>109.85</v>
      </c>
      <c r="C29" s="95">
        <f t="shared" si="0"/>
        <v>0</v>
      </c>
      <c r="D29" s="95"/>
      <c r="J29">
        <v>35002</v>
      </c>
      <c r="K29">
        <v>110.03</v>
      </c>
    </row>
    <row r="30" spans="1:11">
      <c r="A30">
        <v>17004</v>
      </c>
      <c r="B30">
        <v>109.85</v>
      </c>
      <c r="C30" s="95">
        <f t="shared" si="0"/>
        <v>0</v>
      </c>
      <c r="D30" s="95"/>
      <c r="J30">
        <v>35005</v>
      </c>
      <c r="K30">
        <v>125.56</v>
      </c>
    </row>
    <row r="31" spans="1:11">
      <c r="A31">
        <v>17021</v>
      </c>
      <c r="B31">
        <v>54.76</v>
      </c>
      <c r="C31" s="95">
        <f t="shared" si="0"/>
        <v>0</v>
      </c>
      <c r="D31" s="95"/>
      <c r="J31">
        <v>40001</v>
      </c>
      <c r="K31">
        <v>187.89</v>
      </c>
    </row>
    <row r="32" spans="1:11">
      <c r="A32">
        <v>17022</v>
      </c>
      <c r="B32">
        <v>54.76</v>
      </c>
      <c r="C32" s="95">
        <f t="shared" si="0"/>
        <v>0</v>
      </c>
      <c r="D32" s="95"/>
      <c r="J32">
        <v>40002</v>
      </c>
      <c r="K32">
        <v>187.89</v>
      </c>
    </row>
    <row r="33" spans="1:15">
      <c r="A33">
        <v>17023</v>
      </c>
      <c r="B33">
        <v>54.76</v>
      </c>
      <c r="C33" s="95">
        <f t="shared" si="0"/>
        <v>0</v>
      </c>
      <c r="D33" s="95"/>
      <c r="J33">
        <v>40003</v>
      </c>
      <c r="K33">
        <v>187.89</v>
      </c>
    </row>
    <row r="34" spans="1:15">
      <c r="A34">
        <v>17024</v>
      </c>
      <c r="B34">
        <v>54.76</v>
      </c>
      <c r="C34" s="95">
        <f t="shared" si="0"/>
        <v>0</v>
      </c>
      <c r="D34" s="95"/>
      <c r="J34">
        <v>40004</v>
      </c>
      <c r="K34">
        <v>187.89</v>
      </c>
    </row>
    <row r="35" spans="1:15">
      <c r="A35">
        <v>17025</v>
      </c>
      <c r="B35">
        <v>54.76</v>
      </c>
      <c r="C35" s="95">
        <f t="shared" si="0"/>
        <v>0</v>
      </c>
      <c r="D35" s="95"/>
      <c r="J35">
        <v>40005</v>
      </c>
      <c r="K35">
        <v>187.89</v>
      </c>
    </row>
    <row r="36" spans="1:15">
      <c r="A36">
        <v>20101</v>
      </c>
      <c r="B36">
        <v>105.81</v>
      </c>
      <c r="C36" s="95">
        <f t="shared" si="0"/>
        <v>0</v>
      </c>
      <c r="D36" s="95"/>
      <c r="J36">
        <v>40022</v>
      </c>
      <c r="K36">
        <v>137.85</v>
      </c>
    </row>
    <row r="37" spans="1:15">
      <c r="A37">
        <v>20102</v>
      </c>
      <c r="B37">
        <v>105.81</v>
      </c>
      <c r="C37" s="95">
        <f t="shared" si="0"/>
        <v>0</v>
      </c>
      <c r="D37" s="95"/>
      <c r="J37">
        <v>40023</v>
      </c>
      <c r="K37">
        <v>137.85</v>
      </c>
      <c r="L37" s="97"/>
      <c r="M37" s="97"/>
      <c r="N37" s="97"/>
      <c r="O37" s="97"/>
    </row>
    <row r="38" spans="1:15">
      <c r="A38">
        <v>20103</v>
      </c>
      <c r="B38">
        <v>105.81</v>
      </c>
      <c r="C38" s="95">
        <f t="shared" si="0"/>
        <v>0</v>
      </c>
      <c r="D38" s="95"/>
      <c r="J38">
        <v>40024</v>
      </c>
      <c r="K38">
        <v>137.85</v>
      </c>
    </row>
    <row r="39" spans="1:15">
      <c r="A39">
        <v>20104</v>
      </c>
      <c r="B39">
        <v>105.81</v>
      </c>
      <c r="C39" s="95">
        <f t="shared" si="0"/>
        <v>0</v>
      </c>
      <c r="D39" s="95"/>
      <c r="J39">
        <v>40025</v>
      </c>
      <c r="K39">
        <v>137.85</v>
      </c>
    </row>
    <row r="40" spans="1:15">
      <c r="A40">
        <v>20105</v>
      </c>
      <c r="B40">
        <v>105.81</v>
      </c>
      <c r="C40" s="95">
        <f t="shared" si="0"/>
        <v>0</v>
      </c>
      <c r="D40" s="95"/>
      <c r="J40">
        <v>42031</v>
      </c>
      <c r="K40">
        <v>216.08</v>
      </c>
    </row>
    <row r="41" spans="1:15">
      <c r="A41">
        <v>20106</v>
      </c>
      <c r="B41">
        <v>105.81</v>
      </c>
      <c r="C41" s="95">
        <f t="shared" si="0"/>
        <v>0</v>
      </c>
      <c r="D41" s="95"/>
      <c r="J41">
        <v>42032</v>
      </c>
      <c r="K41">
        <v>216.08</v>
      </c>
    </row>
    <row r="42" spans="1:15">
      <c r="A42">
        <v>20107</v>
      </c>
      <c r="B42">
        <v>105.81</v>
      </c>
      <c r="C42" s="95">
        <f t="shared" si="0"/>
        <v>0</v>
      </c>
      <c r="D42" s="95"/>
      <c r="J42">
        <v>42033</v>
      </c>
      <c r="K42">
        <v>216.08</v>
      </c>
    </row>
    <row r="43" spans="1:15">
      <c r="A43">
        <v>20108</v>
      </c>
      <c r="B43">
        <v>105.81</v>
      </c>
      <c r="C43" s="95">
        <f t="shared" si="0"/>
        <v>0</v>
      </c>
      <c r="D43" s="95"/>
      <c r="J43">
        <v>42034</v>
      </c>
      <c r="K43">
        <v>216.08</v>
      </c>
    </row>
    <row r="44" spans="1:15">
      <c r="A44">
        <v>20109</v>
      </c>
      <c r="B44">
        <v>105.81</v>
      </c>
      <c r="C44" s="95">
        <f t="shared" si="0"/>
        <v>0</v>
      </c>
      <c r="D44" s="95"/>
      <c r="J44">
        <v>48012</v>
      </c>
      <c r="K44">
        <v>175.07</v>
      </c>
    </row>
    <row r="45" spans="1:15">
      <c r="A45">
        <v>20110</v>
      </c>
      <c r="B45">
        <v>105.81</v>
      </c>
      <c r="C45" s="95">
        <f t="shared" si="0"/>
        <v>0</v>
      </c>
      <c r="D45" s="95"/>
      <c r="J45">
        <v>48013</v>
      </c>
      <c r="K45">
        <v>195.48</v>
      </c>
    </row>
    <row r="46" spans="1:15">
      <c r="A46">
        <v>20211</v>
      </c>
      <c r="B46" s="83">
        <v>67.569999999999993</v>
      </c>
      <c r="C46" s="95">
        <f t="shared" si="0"/>
        <v>67.569999999999993</v>
      </c>
      <c r="D46" s="95"/>
      <c r="E46" s="83">
        <f>B46-C46</f>
        <v>0</v>
      </c>
      <c r="J46">
        <v>48014</v>
      </c>
      <c r="K46">
        <v>175.07</v>
      </c>
    </row>
    <row r="47" spans="1:15">
      <c r="A47">
        <v>20212</v>
      </c>
      <c r="B47">
        <v>60.42</v>
      </c>
      <c r="C47" s="95">
        <f t="shared" si="0"/>
        <v>0</v>
      </c>
      <c r="D47" s="95"/>
      <c r="J47">
        <v>48016</v>
      </c>
      <c r="K47">
        <v>175.07</v>
      </c>
    </row>
    <row r="48" spans="1:15">
      <c r="A48">
        <v>20213</v>
      </c>
      <c r="B48">
        <v>60.42</v>
      </c>
      <c r="C48" s="95">
        <f t="shared" si="0"/>
        <v>0</v>
      </c>
      <c r="D48" s="95"/>
      <c r="J48">
        <v>59010</v>
      </c>
      <c r="K48">
        <v>463.77</v>
      </c>
    </row>
    <row r="49" spans="1:11">
      <c r="A49">
        <v>20214</v>
      </c>
      <c r="B49">
        <v>60.42</v>
      </c>
      <c r="C49" s="95">
        <f t="shared" si="0"/>
        <v>0</v>
      </c>
      <c r="D49" s="95"/>
      <c r="J49">
        <v>64041</v>
      </c>
      <c r="K49">
        <v>359.89</v>
      </c>
    </row>
    <row r="50" spans="1:11">
      <c r="A50">
        <v>20215</v>
      </c>
      <c r="B50">
        <v>60.42</v>
      </c>
      <c r="C50" s="95">
        <f t="shared" si="0"/>
        <v>0</v>
      </c>
      <c r="D50" s="95"/>
      <c r="J50">
        <v>64043</v>
      </c>
      <c r="K50">
        <v>359.89</v>
      </c>
    </row>
    <row r="51" spans="1:11">
      <c r="A51">
        <v>20216</v>
      </c>
      <c r="B51" s="83">
        <v>67.569999999999993</v>
      </c>
      <c r="C51" s="95">
        <f t="shared" si="0"/>
        <v>67.569999999999993</v>
      </c>
      <c r="D51" s="95"/>
      <c r="E51" s="83">
        <f t="shared" ref="E51:E52" si="2">B51-C51</f>
        <v>0</v>
      </c>
      <c r="J51">
        <v>64044</v>
      </c>
      <c r="K51">
        <v>359.89</v>
      </c>
    </row>
    <row r="52" spans="1:11">
      <c r="A52">
        <v>20217</v>
      </c>
      <c r="B52" s="83">
        <v>67.569999999999993</v>
      </c>
      <c r="C52" s="95">
        <f t="shared" si="0"/>
        <v>67.569999999999993</v>
      </c>
      <c r="D52" s="95"/>
      <c r="E52" s="83">
        <f t="shared" si="2"/>
        <v>0</v>
      </c>
      <c r="J52">
        <v>1502</v>
      </c>
      <c r="K52">
        <v>43.61</v>
      </c>
    </row>
    <row r="53" spans="1:11">
      <c r="A53">
        <v>20218</v>
      </c>
      <c r="B53">
        <v>60.42</v>
      </c>
      <c r="C53" s="95">
        <f t="shared" si="0"/>
        <v>0</v>
      </c>
      <c r="D53" s="95"/>
      <c r="J53">
        <v>1503</v>
      </c>
      <c r="K53">
        <v>43.61</v>
      </c>
    </row>
    <row r="54" spans="1:11">
      <c r="A54">
        <v>20219</v>
      </c>
      <c r="B54">
        <v>60.42</v>
      </c>
      <c r="C54" s="95">
        <f t="shared" si="0"/>
        <v>0</v>
      </c>
      <c r="D54" s="95"/>
      <c r="J54">
        <v>2660</v>
      </c>
      <c r="K54">
        <v>76.84</v>
      </c>
    </row>
    <row r="55" spans="1:11">
      <c r="A55">
        <v>20220</v>
      </c>
      <c r="B55">
        <v>60.42</v>
      </c>
      <c r="C55" s="95">
        <f t="shared" si="0"/>
        <v>0</v>
      </c>
      <c r="D55" s="95"/>
      <c r="J55">
        <v>2664</v>
      </c>
      <c r="K55">
        <v>76.84</v>
      </c>
    </row>
    <row r="56" spans="1:11">
      <c r="A56">
        <v>20221</v>
      </c>
      <c r="B56">
        <v>60.42</v>
      </c>
      <c r="C56" s="95">
        <f t="shared" si="0"/>
        <v>0</v>
      </c>
      <c r="D56" s="95"/>
      <c r="J56">
        <v>2667</v>
      </c>
      <c r="K56">
        <v>76.84</v>
      </c>
    </row>
    <row r="57" spans="1:11">
      <c r="A57">
        <v>21001</v>
      </c>
      <c r="B57">
        <v>73.180000000000007</v>
      </c>
      <c r="C57" s="95">
        <f t="shared" si="0"/>
        <v>0</v>
      </c>
      <c r="D57" s="95"/>
      <c r="J57">
        <v>2669</v>
      </c>
      <c r="K57">
        <v>76.84</v>
      </c>
    </row>
    <row r="58" spans="1:11">
      <c r="A58">
        <v>21002</v>
      </c>
      <c r="B58">
        <v>73.180000000000007</v>
      </c>
      <c r="C58" s="95">
        <f t="shared" si="0"/>
        <v>0</v>
      </c>
      <c r="D58" s="95"/>
      <c r="J58">
        <v>4041</v>
      </c>
      <c r="K58">
        <v>207.69</v>
      </c>
    </row>
    <row r="59" spans="1:11">
      <c r="A59">
        <v>21003</v>
      </c>
      <c r="B59">
        <v>73.180000000000007</v>
      </c>
      <c r="C59" s="95">
        <f t="shared" si="0"/>
        <v>0</v>
      </c>
      <c r="D59" s="95"/>
      <c r="J59">
        <v>4042</v>
      </c>
      <c r="K59">
        <v>207.69</v>
      </c>
    </row>
    <row r="60" spans="1:11">
      <c r="A60">
        <v>21004</v>
      </c>
      <c r="B60">
        <v>73.180000000000007</v>
      </c>
      <c r="C60" s="95">
        <f t="shared" si="0"/>
        <v>0</v>
      </c>
      <c r="D60" s="95"/>
      <c r="J60">
        <v>4044</v>
      </c>
      <c r="K60">
        <v>207.69</v>
      </c>
    </row>
    <row r="61" spans="1:11">
      <c r="A61">
        <v>21005</v>
      </c>
      <c r="B61">
        <v>73.180000000000007</v>
      </c>
      <c r="C61" s="95">
        <f t="shared" si="0"/>
        <v>0</v>
      </c>
      <c r="D61" s="95"/>
      <c r="J61">
        <v>4045</v>
      </c>
      <c r="K61">
        <v>207.69</v>
      </c>
    </row>
    <row r="62" spans="1:11">
      <c r="A62">
        <v>21006</v>
      </c>
      <c r="B62">
        <v>73.180000000000007</v>
      </c>
      <c r="C62" s="95">
        <f t="shared" si="0"/>
        <v>0</v>
      </c>
      <c r="D62" s="95"/>
      <c r="J62">
        <v>4046</v>
      </c>
      <c r="K62">
        <v>207.69</v>
      </c>
    </row>
    <row r="63" spans="1:11">
      <c r="A63">
        <v>21021</v>
      </c>
      <c r="B63" s="83">
        <v>81.84</v>
      </c>
      <c r="C63" s="95">
        <f t="shared" si="0"/>
        <v>81.84</v>
      </c>
      <c r="D63" s="95"/>
      <c r="E63" s="83">
        <f>B63-C63</f>
        <v>0</v>
      </c>
      <c r="J63">
        <v>4048</v>
      </c>
      <c r="K63">
        <v>207.69</v>
      </c>
    </row>
    <row r="64" spans="1:11">
      <c r="A64">
        <v>21022</v>
      </c>
      <c r="B64">
        <v>87.4</v>
      </c>
      <c r="C64" s="95">
        <f t="shared" si="0"/>
        <v>0</v>
      </c>
      <c r="D64" s="95"/>
      <c r="J64">
        <v>5211</v>
      </c>
      <c r="K64">
        <v>183.19</v>
      </c>
    </row>
    <row r="65" spans="1:11">
      <c r="A65">
        <v>21023</v>
      </c>
      <c r="B65">
        <v>87.4</v>
      </c>
      <c r="C65" s="95">
        <f t="shared" si="0"/>
        <v>0</v>
      </c>
      <c r="D65" s="95"/>
      <c r="J65">
        <v>5216</v>
      </c>
      <c r="K65">
        <v>183.19</v>
      </c>
    </row>
    <row r="66" spans="1:11">
      <c r="A66">
        <v>21024</v>
      </c>
      <c r="B66">
        <v>87.4</v>
      </c>
      <c r="C66" s="95">
        <f t="shared" si="0"/>
        <v>0</v>
      </c>
      <c r="D66" s="95"/>
      <c r="J66">
        <v>5613</v>
      </c>
      <c r="K66">
        <v>171.79</v>
      </c>
    </row>
    <row r="67" spans="1:11">
      <c r="A67">
        <v>21025</v>
      </c>
      <c r="B67" s="83">
        <v>81.84</v>
      </c>
      <c r="C67" s="95">
        <f t="shared" ref="C67:C130" si="3">IFERROR(VLOOKUP(A67,$J$3:$K$1006,2,0),0)</f>
        <v>81.84</v>
      </c>
      <c r="D67" s="95"/>
      <c r="E67" s="83">
        <f>B67-C67</f>
        <v>0</v>
      </c>
      <c r="J67">
        <v>9401</v>
      </c>
      <c r="K67">
        <v>413.53</v>
      </c>
    </row>
    <row r="68" spans="1:11">
      <c r="A68">
        <v>21026</v>
      </c>
      <c r="B68">
        <v>87.4</v>
      </c>
      <c r="C68" s="95">
        <f t="shared" si="3"/>
        <v>0</v>
      </c>
      <c r="D68" s="95"/>
      <c r="J68">
        <v>9402</v>
      </c>
      <c r="K68">
        <v>413.53</v>
      </c>
    </row>
    <row r="69" spans="1:11">
      <c r="A69">
        <v>22031</v>
      </c>
      <c r="B69">
        <v>91.6</v>
      </c>
      <c r="C69" s="95">
        <f t="shared" si="3"/>
        <v>0</v>
      </c>
      <c r="D69" s="95"/>
      <c r="J69">
        <v>9403</v>
      </c>
      <c r="K69">
        <v>413.53</v>
      </c>
    </row>
    <row r="70" spans="1:11">
      <c r="A70">
        <v>22032</v>
      </c>
      <c r="B70">
        <v>91.6</v>
      </c>
      <c r="C70" s="95">
        <f t="shared" si="3"/>
        <v>0</v>
      </c>
      <c r="D70" s="95"/>
      <c r="J70">
        <v>9406</v>
      </c>
      <c r="K70">
        <v>413.53</v>
      </c>
    </row>
    <row r="71" spans="1:11">
      <c r="A71">
        <v>22033</v>
      </c>
      <c r="B71">
        <v>91.6</v>
      </c>
      <c r="C71" s="95">
        <f t="shared" si="3"/>
        <v>0</v>
      </c>
      <c r="D71" s="95"/>
      <c r="K71">
        <f>SUM(K3:K70)</f>
        <v>11964.840000000009</v>
      </c>
    </row>
    <row r="72" spans="1:11">
      <c r="A72">
        <v>22034</v>
      </c>
      <c r="B72">
        <v>91.6</v>
      </c>
      <c r="C72" s="95">
        <f t="shared" si="3"/>
        <v>0</v>
      </c>
      <c r="D72" s="95"/>
    </row>
    <row r="73" spans="1:11">
      <c r="A73">
        <v>22035</v>
      </c>
      <c r="B73">
        <v>91.6</v>
      </c>
      <c r="C73" s="95">
        <f t="shared" si="3"/>
        <v>0</v>
      </c>
      <c r="D73" s="95"/>
    </row>
    <row r="74" spans="1:11">
      <c r="A74">
        <v>22036</v>
      </c>
      <c r="B74">
        <v>91.6</v>
      </c>
      <c r="C74" s="95">
        <f t="shared" si="3"/>
        <v>0</v>
      </c>
      <c r="D74" s="95"/>
    </row>
    <row r="75" spans="1:11">
      <c r="A75">
        <v>22037</v>
      </c>
      <c r="B75">
        <v>91.6</v>
      </c>
      <c r="C75" s="95">
        <f t="shared" si="3"/>
        <v>0</v>
      </c>
      <c r="D75" s="95"/>
    </row>
    <row r="76" spans="1:11">
      <c r="A76">
        <v>22038</v>
      </c>
      <c r="B76">
        <v>91.6</v>
      </c>
      <c r="C76" s="95">
        <f t="shared" si="3"/>
        <v>0</v>
      </c>
      <c r="D76" s="95"/>
    </row>
    <row r="77" spans="1:11">
      <c r="A77">
        <v>22201</v>
      </c>
      <c r="B77" s="97">
        <v>159.38999999999999</v>
      </c>
      <c r="C77" s="98">
        <f t="shared" si="3"/>
        <v>0</v>
      </c>
      <c r="D77" s="95"/>
    </row>
    <row r="78" spans="1:11">
      <c r="A78">
        <v>22202</v>
      </c>
      <c r="B78">
        <v>148.46</v>
      </c>
      <c r="C78" s="95">
        <f t="shared" si="3"/>
        <v>0</v>
      </c>
      <c r="D78" s="95"/>
    </row>
    <row r="79" spans="1:11">
      <c r="A79">
        <v>22203</v>
      </c>
      <c r="B79" s="97">
        <v>159.38999999999999</v>
      </c>
      <c r="C79" s="98">
        <f t="shared" si="3"/>
        <v>0</v>
      </c>
      <c r="D79" s="95"/>
    </row>
    <row r="80" spans="1:11">
      <c r="A80">
        <v>23001</v>
      </c>
      <c r="B80">
        <v>95.47</v>
      </c>
      <c r="C80" s="95">
        <f t="shared" si="3"/>
        <v>0</v>
      </c>
      <c r="D80" s="95"/>
    </row>
    <row r="81" spans="1:5">
      <c r="A81">
        <v>23002</v>
      </c>
      <c r="B81">
        <v>95.47</v>
      </c>
      <c r="C81" s="95">
        <f t="shared" si="3"/>
        <v>0</v>
      </c>
      <c r="D81" s="95"/>
    </row>
    <row r="82" spans="1:5">
      <c r="A82">
        <v>23003</v>
      </c>
      <c r="B82">
        <v>95.47</v>
      </c>
      <c r="C82" s="95">
        <f t="shared" si="3"/>
        <v>0</v>
      </c>
      <c r="D82" s="95"/>
    </row>
    <row r="83" spans="1:5">
      <c r="A83">
        <v>23004</v>
      </c>
      <c r="B83">
        <v>95.47</v>
      </c>
      <c r="C83" s="95">
        <f t="shared" si="3"/>
        <v>0</v>
      </c>
      <c r="D83" s="95"/>
    </row>
    <row r="84" spans="1:5">
      <c r="A84">
        <v>23005</v>
      </c>
      <c r="B84">
        <v>95.47</v>
      </c>
      <c r="C84" s="95">
        <f t="shared" si="3"/>
        <v>0</v>
      </c>
      <c r="D84" s="95"/>
    </row>
    <row r="85" spans="1:5">
      <c r="A85">
        <v>23006</v>
      </c>
      <c r="B85">
        <v>95.47</v>
      </c>
      <c r="C85" s="95">
        <f t="shared" si="3"/>
        <v>0</v>
      </c>
      <c r="D85" s="95"/>
    </row>
    <row r="86" spans="1:5">
      <c r="A86">
        <v>23041</v>
      </c>
      <c r="B86">
        <v>125.36</v>
      </c>
      <c r="C86" s="95">
        <f t="shared" si="3"/>
        <v>0</v>
      </c>
      <c r="D86" s="95"/>
    </row>
    <row r="87" spans="1:5">
      <c r="A87">
        <v>23042</v>
      </c>
      <c r="B87">
        <v>107.27</v>
      </c>
      <c r="C87" s="95">
        <f t="shared" si="3"/>
        <v>0</v>
      </c>
      <c r="D87" s="95"/>
    </row>
    <row r="88" spans="1:5">
      <c r="A88">
        <v>23043</v>
      </c>
      <c r="B88">
        <v>125.36</v>
      </c>
      <c r="C88" s="95">
        <f t="shared" si="3"/>
        <v>0</v>
      </c>
      <c r="D88" s="95"/>
    </row>
    <row r="89" spans="1:5">
      <c r="A89">
        <v>23044</v>
      </c>
      <c r="B89">
        <v>125.36</v>
      </c>
      <c r="C89" s="95">
        <f t="shared" si="3"/>
        <v>0</v>
      </c>
      <c r="D89" s="95"/>
    </row>
    <row r="90" spans="1:5">
      <c r="A90">
        <v>23101</v>
      </c>
      <c r="B90" s="83">
        <v>152.12</v>
      </c>
      <c r="C90" s="95">
        <f t="shared" si="3"/>
        <v>152.12</v>
      </c>
      <c r="D90" s="95"/>
      <c r="E90" s="83">
        <f t="shared" ref="E90:E91" si="4">B90-C90</f>
        <v>0</v>
      </c>
    </row>
    <row r="91" spans="1:5">
      <c r="A91">
        <v>23102</v>
      </c>
      <c r="B91" s="83">
        <v>152.12</v>
      </c>
      <c r="C91" s="95">
        <f t="shared" si="3"/>
        <v>152.12</v>
      </c>
      <c r="D91" s="95"/>
      <c r="E91" s="83">
        <f t="shared" si="4"/>
        <v>0</v>
      </c>
    </row>
    <row r="92" spans="1:5">
      <c r="A92">
        <v>23103</v>
      </c>
      <c r="B92">
        <v>160.26</v>
      </c>
      <c r="C92" s="95">
        <f t="shared" si="3"/>
        <v>0</v>
      </c>
      <c r="D92" s="95"/>
    </row>
    <row r="93" spans="1:5">
      <c r="A93">
        <v>23104</v>
      </c>
      <c r="B93" s="83">
        <v>152.12</v>
      </c>
      <c r="C93" s="95">
        <f t="shared" si="3"/>
        <v>152.12</v>
      </c>
      <c r="D93" s="95"/>
      <c r="E93" s="83">
        <f t="shared" ref="E93:E94" si="5">B93-C93</f>
        <v>0</v>
      </c>
    </row>
    <row r="94" spans="1:5">
      <c r="A94">
        <v>23105</v>
      </c>
      <c r="B94" s="83">
        <v>152.12</v>
      </c>
      <c r="C94" s="95">
        <f t="shared" si="3"/>
        <v>152.12</v>
      </c>
      <c r="D94" s="95"/>
      <c r="E94" s="83">
        <f t="shared" si="5"/>
        <v>0</v>
      </c>
    </row>
    <row r="95" spans="1:5">
      <c r="A95">
        <v>23106</v>
      </c>
      <c r="B95">
        <v>160.26</v>
      </c>
      <c r="C95" s="95">
        <f t="shared" si="3"/>
        <v>0</v>
      </c>
      <c r="D95" s="95"/>
    </row>
    <row r="96" spans="1:5">
      <c r="A96">
        <v>23107</v>
      </c>
      <c r="B96">
        <v>160.26</v>
      </c>
      <c r="C96" s="95">
        <f t="shared" si="3"/>
        <v>0</v>
      </c>
      <c r="D96" s="95"/>
    </row>
    <row r="97" spans="1:4">
      <c r="A97">
        <v>24042</v>
      </c>
      <c r="B97">
        <v>61.71</v>
      </c>
      <c r="C97" s="95">
        <f t="shared" si="3"/>
        <v>0</v>
      </c>
      <c r="D97" s="95"/>
    </row>
    <row r="98" spans="1:4">
      <c r="A98">
        <v>24043</v>
      </c>
      <c r="B98">
        <v>61.71</v>
      </c>
      <c r="C98" s="95">
        <f t="shared" si="3"/>
        <v>0</v>
      </c>
      <c r="D98" s="95"/>
    </row>
    <row r="99" spans="1:4">
      <c r="A99">
        <v>24044</v>
      </c>
      <c r="B99">
        <v>61.71</v>
      </c>
      <c r="C99" s="95">
        <f t="shared" si="3"/>
        <v>0</v>
      </c>
      <c r="D99" s="95"/>
    </row>
    <row r="100" spans="1:4">
      <c r="A100">
        <v>24045</v>
      </c>
      <c r="B100">
        <v>61.71</v>
      </c>
      <c r="C100" s="95">
        <f t="shared" si="3"/>
        <v>0</v>
      </c>
      <c r="D100" s="95"/>
    </row>
    <row r="101" spans="1:4">
      <c r="A101">
        <v>24050</v>
      </c>
      <c r="B101">
        <v>61.71</v>
      </c>
      <c r="C101" s="95">
        <f t="shared" si="3"/>
        <v>0</v>
      </c>
      <c r="D101" s="95"/>
    </row>
    <row r="102" spans="1:4">
      <c r="A102">
        <v>24052</v>
      </c>
      <c r="B102">
        <v>61.71</v>
      </c>
      <c r="C102" s="95">
        <f t="shared" si="3"/>
        <v>0</v>
      </c>
      <c r="D102" s="95"/>
    </row>
    <row r="103" spans="1:4">
      <c r="A103">
        <v>24053</v>
      </c>
      <c r="B103">
        <v>61.71</v>
      </c>
      <c r="C103" s="95">
        <f t="shared" si="3"/>
        <v>0</v>
      </c>
      <c r="D103" s="95"/>
    </row>
    <row r="104" spans="1:4">
      <c r="A104">
        <v>24054</v>
      </c>
      <c r="B104">
        <v>61.71</v>
      </c>
      <c r="C104" s="95">
        <f t="shared" si="3"/>
        <v>0</v>
      </c>
      <c r="D104" s="95"/>
    </row>
    <row r="105" spans="1:4">
      <c r="A105">
        <v>25011</v>
      </c>
      <c r="B105">
        <v>174.47</v>
      </c>
      <c r="C105" s="95">
        <f t="shared" si="3"/>
        <v>0</v>
      </c>
      <c r="D105" s="95"/>
    </row>
    <row r="106" spans="1:4">
      <c r="A106">
        <v>25012</v>
      </c>
      <c r="B106">
        <v>174.47</v>
      </c>
      <c r="C106" s="95">
        <f t="shared" si="3"/>
        <v>0</v>
      </c>
      <c r="D106" s="95"/>
    </row>
    <row r="107" spans="1:4">
      <c r="A107">
        <v>25013</v>
      </c>
      <c r="B107">
        <v>174.47</v>
      </c>
      <c r="C107" s="95">
        <f t="shared" si="3"/>
        <v>0</v>
      </c>
      <c r="D107" s="95"/>
    </row>
    <row r="108" spans="1:4">
      <c r="A108">
        <v>25014</v>
      </c>
      <c r="B108">
        <v>174.47</v>
      </c>
      <c r="C108" s="95">
        <f t="shared" si="3"/>
        <v>0</v>
      </c>
      <c r="D108" s="95"/>
    </row>
    <row r="109" spans="1:4">
      <c r="A109">
        <v>25015</v>
      </c>
      <c r="B109">
        <v>174.47</v>
      </c>
      <c r="C109" s="95">
        <f t="shared" si="3"/>
        <v>0</v>
      </c>
      <c r="D109" s="95"/>
    </row>
    <row r="110" spans="1:4">
      <c r="A110">
        <v>25016</v>
      </c>
      <c r="B110">
        <v>174.47</v>
      </c>
      <c r="C110" s="95">
        <f t="shared" si="3"/>
        <v>0</v>
      </c>
      <c r="D110" s="95"/>
    </row>
    <row r="111" spans="1:4">
      <c r="A111">
        <v>25021</v>
      </c>
      <c r="B111">
        <v>88.53</v>
      </c>
      <c r="C111" s="95">
        <f t="shared" si="3"/>
        <v>0</v>
      </c>
      <c r="D111" s="95"/>
    </row>
    <row r="112" spans="1:4">
      <c r="A112">
        <v>25022</v>
      </c>
      <c r="B112">
        <v>88.53</v>
      </c>
      <c r="C112" s="95">
        <f t="shared" si="3"/>
        <v>0</v>
      </c>
      <c r="D112" s="95"/>
    </row>
    <row r="113" spans="1:4">
      <c r="A113">
        <v>25023</v>
      </c>
      <c r="B113">
        <v>88.53</v>
      </c>
      <c r="C113" s="95">
        <f t="shared" si="3"/>
        <v>0</v>
      </c>
      <c r="D113" s="95"/>
    </row>
    <row r="114" spans="1:4">
      <c r="A114">
        <v>25024</v>
      </c>
      <c r="B114">
        <v>88.53</v>
      </c>
      <c r="C114" s="95">
        <f t="shared" si="3"/>
        <v>0</v>
      </c>
      <c r="D114" s="95"/>
    </row>
    <row r="115" spans="1:4">
      <c r="A115">
        <v>25025</v>
      </c>
      <c r="B115">
        <v>88.53</v>
      </c>
      <c r="C115" s="95">
        <f t="shared" si="3"/>
        <v>0</v>
      </c>
      <c r="D115" s="95"/>
    </row>
    <row r="116" spans="1:4">
      <c r="A116">
        <v>25026</v>
      </c>
      <c r="B116">
        <v>88.53</v>
      </c>
      <c r="C116" s="95">
        <f t="shared" si="3"/>
        <v>0</v>
      </c>
      <c r="D116" s="95"/>
    </row>
    <row r="117" spans="1:4">
      <c r="A117">
        <v>25032</v>
      </c>
      <c r="B117">
        <v>96.61</v>
      </c>
      <c r="C117" s="95">
        <f t="shared" si="3"/>
        <v>0</v>
      </c>
      <c r="D117" s="95"/>
    </row>
    <row r="118" spans="1:4">
      <c r="A118">
        <v>25033</v>
      </c>
      <c r="B118">
        <v>96.61</v>
      </c>
      <c r="C118" s="95">
        <f t="shared" si="3"/>
        <v>0</v>
      </c>
      <c r="D118" s="95"/>
    </row>
    <row r="119" spans="1:4">
      <c r="A119">
        <v>25034</v>
      </c>
      <c r="B119">
        <v>96.61</v>
      </c>
      <c r="C119" s="95">
        <f t="shared" si="3"/>
        <v>0</v>
      </c>
      <c r="D119" s="95"/>
    </row>
    <row r="120" spans="1:4">
      <c r="A120">
        <v>25061</v>
      </c>
      <c r="B120">
        <v>124.39</v>
      </c>
      <c r="C120" s="95">
        <f t="shared" si="3"/>
        <v>0</v>
      </c>
      <c r="D120" s="95"/>
    </row>
    <row r="121" spans="1:4">
      <c r="A121">
        <v>25062</v>
      </c>
      <c r="B121">
        <v>124.39</v>
      </c>
      <c r="C121" s="95">
        <f t="shared" si="3"/>
        <v>0</v>
      </c>
      <c r="D121" s="95"/>
    </row>
    <row r="122" spans="1:4">
      <c r="A122">
        <v>25063</v>
      </c>
      <c r="B122">
        <v>124.39</v>
      </c>
      <c r="C122" s="95">
        <f t="shared" si="3"/>
        <v>0</v>
      </c>
      <c r="D122" s="95"/>
    </row>
    <row r="123" spans="1:4">
      <c r="A123">
        <v>25064</v>
      </c>
      <c r="B123">
        <v>124.39</v>
      </c>
      <c r="C123" s="95">
        <f t="shared" si="3"/>
        <v>0</v>
      </c>
      <c r="D123" s="95"/>
    </row>
    <row r="124" spans="1:4">
      <c r="A124">
        <v>25065</v>
      </c>
      <c r="B124">
        <v>124.39</v>
      </c>
      <c r="C124" s="95">
        <f t="shared" si="3"/>
        <v>0</v>
      </c>
      <c r="D124" s="95"/>
    </row>
    <row r="125" spans="1:4">
      <c r="A125">
        <v>25071</v>
      </c>
      <c r="B125">
        <v>93.7</v>
      </c>
      <c r="C125" s="95">
        <f t="shared" si="3"/>
        <v>0</v>
      </c>
      <c r="D125" s="95"/>
    </row>
    <row r="126" spans="1:4">
      <c r="A126">
        <v>25072</v>
      </c>
      <c r="B126">
        <v>93.7</v>
      </c>
      <c r="C126" s="95">
        <f t="shared" si="3"/>
        <v>0</v>
      </c>
      <c r="D126" s="95"/>
    </row>
    <row r="127" spans="1:4">
      <c r="A127">
        <v>25073</v>
      </c>
      <c r="B127">
        <v>101.61</v>
      </c>
      <c r="C127" s="95">
        <f t="shared" si="3"/>
        <v>0</v>
      </c>
      <c r="D127" s="95"/>
    </row>
    <row r="128" spans="1:4">
      <c r="A128">
        <v>25074</v>
      </c>
      <c r="B128">
        <v>101.61</v>
      </c>
      <c r="C128" s="95">
        <f t="shared" si="3"/>
        <v>0</v>
      </c>
      <c r="D128" s="95"/>
    </row>
    <row r="129" spans="1:5">
      <c r="A129">
        <v>25075</v>
      </c>
      <c r="B129">
        <v>93.7</v>
      </c>
      <c r="C129" s="95">
        <f t="shared" si="3"/>
        <v>0</v>
      </c>
      <c r="D129" s="95"/>
    </row>
    <row r="130" spans="1:5">
      <c r="A130">
        <v>25101</v>
      </c>
      <c r="B130" s="83">
        <v>245.89</v>
      </c>
      <c r="C130" s="95">
        <f t="shared" si="3"/>
        <v>245.89</v>
      </c>
      <c r="D130" s="95"/>
      <c r="E130" s="83">
        <f t="shared" ref="E130:E132" si="6">B130-C130</f>
        <v>0</v>
      </c>
    </row>
    <row r="131" spans="1:5">
      <c r="A131">
        <v>25102</v>
      </c>
      <c r="B131" s="83">
        <v>245.89</v>
      </c>
      <c r="C131" s="95">
        <f t="shared" ref="C131:C194" si="7">IFERROR(VLOOKUP(A131,$J$3:$K$1006,2,0),0)</f>
        <v>245.89</v>
      </c>
      <c r="D131" s="95"/>
      <c r="E131" s="83">
        <f t="shared" si="6"/>
        <v>0</v>
      </c>
    </row>
    <row r="132" spans="1:5">
      <c r="A132">
        <v>25103</v>
      </c>
      <c r="B132" s="83">
        <v>245.89</v>
      </c>
      <c r="C132" s="95">
        <f t="shared" si="7"/>
        <v>245.89</v>
      </c>
      <c r="D132" s="95"/>
      <c r="E132" s="83">
        <f t="shared" si="6"/>
        <v>0</v>
      </c>
    </row>
    <row r="133" spans="1:5">
      <c r="A133">
        <v>25501</v>
      </c>
      <c r="B133">
        <v>104.52</v>
      </c>
      <c r="C133" s="95">
        <f t="shared" si="7"/>
        <v>0</v>
      </c>
      <c r="D133" s="95"/>
    </row>
    <row r="134" spans="1:5">
      <c r="A134">
        <v>25502</v>
      </c>
      <c r="B134">
        <v>104.52</v>
      </c>
      <c r="C134" s="95">
        <f t="shared" si="7"/>
        <v>0</v>
      </c>
      <c r="D134" s="95"/>
    </row>
    <row r="135" spans="1:5">
      <c r="A135">
        <v>25503</v>
      </c>
      <c r="B135">
        <v>115.99</v>
      </c>
      <c r="C135" s="95">
        <f t="shared" si="7"/>
        <v>0</v>
      </c>
      <c r="D135" s="95"/>
    </row>
    <row r="136" spans="1:5">
      <c r="A136">
        <v>25504</v>
      </c>
      <c r="B136">
        <v>115.99</v>
      </c>
      <c r="C136" s="95">
        <f t="shared" si="7"/>
        <v>0</v>
      </c>
      <c r="D136" s="95"/>
    </row>
    <row r="137" spans="1:5">
      <c r="A137">
        <v>25505</v>
      </c>
      <c r="B137">
        <v>104.52</v>
      </c>
      <c r="C137" s="95">
        <f t="shared" si="7"/>
        <v>0</v>
      </c>
      <c r="D137" s="95"/>
    </row>
    <row r="138" spans="1:5">
      <c r="A138">
        <v>25701</v>
      </c>
      <c r="B138">
        <v>283.36</v>
      </c>
      <c r="C138" s="95">
        <f t="shared" si="7"/>
        <v>0</v>
      </c>
      <c r="D138" s="95"/>
    </row>
    <row r="139" spans="1:5">
      <c r="A139">
        <v>25702</v>
      </c>
      <c r="B139">
        <v>283.36</v>
      </c>
      <c r="C139" s="95">
        <f t="shared" si="7"/>
        <v>0</v>
      </c>
      <c r="D139" s="95"/>
    </row>
    <row r="140" spans="1:5">
      <c r="A140">
        <v>25703</v>
      </c>
      <c r="B140">
        <v>283.36</v>
      </c>
      <c r="C140" s="95">
        <f t="shared" si="7"/>
        <v>0</v>
      </c>
      <c r="D140" s="95"/>
    </row>
    <row r="141" spans="1:5">
      <c r="A141">
        <v>25704</v>
      </c>
      <c r="B141">
        <v>283.36</v>
      </c>
      <c r="C141" s="95">
        <f t="shared" si="7"/>
        <v>0</v>
      </c>
      <c r="D141" s="95"/>
    </row>
    <row r="142" spans="1:5">
      <c r="A142">
        <v>25705</v>
      </c>
      <c r="B142">
        <v>337.8</v>
      </c>
      <c r="C142" s="95">
        <f t="shared" si="7"/>
        <v>0</v>
      </c>
      <c r="D142" s="95"/>
    </row>
    <row r="143" spans="1:5">
      <c r="A143">
        <v>25706</v>
      </c>
      <c r="B143">
        <v>283.36</v>
      </c>
      <c r="C143" s="95">
        <f t="shared" si="7"/>
        <v>0</v>
      </c>
      <c r="D143" s="95"/>
    </row>
    <row r="144" spans="1:5">
      <c r="A144">
        <v>25707</v>
      </c>
      <c r="B144">
        <v>283.36</v>
      </c>
      <c r="C144" s="95">
        <f t="shared" si="7"/>
        <v>0</v>
      </c>
      <c r="D144" s="95"/>
    </row>
    <row r="145" spans="1:5">
      <c r="A145">
        <v>26021</v>
      </c>
      <c r="B145">
        <v>173.18</v>
      </c>
      <c r="C145" s="95">
        <f t="shared" si="7"/>
        <v>0</v>
      </c>
      <c r="D145" s="95"/>
    </row>
    <row r="146" spans="1:5">
      <c r="A146">
        <v>26022</v>
      </c>
      <c r="B146">
        <v>173.18</v>
      </c>
      <c r="C146" s="95">
        <f t="shared" si="7"/>
        <v>0</v>
      </c>
      <c r="D146" s="95"/>
    </row>
    <row r="147" spans="1:5">
      <c r="A147">
        <v>26023</v>
      </c>
      <c r="B147">
        <v>173.18</v>
      </c>
      <c r="C147" s="95">
        <f t="shared" si="7"/>
        <v>0</v>
      </c>
      <c r="D147" s="95"/>
    </row>
    <row r="148" spans="1:5">
      <c r="A148">
        <v>26024</v>
      </c>
      <c r="B148">
        <v>173.18</v>
      </c>
      <c r="C148" s="95">
        <f t="shared" si="7"/>
        <v>0</v>
      </c>
      <c r="D148" s="95"/>
    </row>
    <row r="149" spans="1:5">
      <c r="A149">
        <v>26025</v>
      </c>
      <c r="B149">
        <v>173.18</v>
      </c>
      <c r="C149" s="95">
        <f t="shared" si="7"/>
        <v>0</v>
      </c>
      <c r="D149" s="95"/>
    </row>
    <row r="150" spans="1:5">
      <c r="A150">
        <v>26026</v>
      </c>
      <c r="B150">
        <v>173.18</v>
      </c>
      <c r="C150" s="95">
        <f t="shared" si="7"/>
        <v>0</v>
      </c>
      <c r="D150" s="95"/>
    </row>
    <row r="151" spans="1:5">
      <c r="A151">
        <v>29011</v>
      </c>
      <c r="B151">
        <v>99.84</v>
      </c>
      <c r="C151" s="95">
        <f t="shared" si="7"/>
        <v>0</v>
      </c>
      <c r="D151" s="95"/>
    </row>
    <row r="152" spans="1:5">
      <c r="A152">
        <v>29012</v>
      </c>
      <c r="B152">
        <v>99.84</v>
      </c>
      <c r="C152" s="95">
        <f t="shared" si="7"/>
        <v>0</v>
      </c>
      <c r="D152" s="95"/>
    </row>
    <row r="153" spans="1:5">
      <c r="A153">
        <v>29014</v>
      </c>
      <c r="B153">
        <v>99.84</v>
      </c>
      <c r="C153" s="95">
        <f t="shared" si="7"/>
        <v>0</v>
      </c>
      <c r="D153" s="95"/>
    </row>
    <row r="154" spans="1:5">
      <c r="A154">
        <v>29015</v>
      </c>
      <c r="B154">
        <v>99.84</v>
      </c>
      <c r="C154" s="95">
        <f t="shared" si="7"/>
        <v>0</v>
      </c>
      <c r="D154" s="95"/>
    </row>
    <row r="155" spans="1:5">
      <c r="A155">
        <v>29016</v>
      </c>
      <c r="B155">
        <v>99.84</v>
      </c>
      <c r="C155" s="95">
        <f t="shared" si="7"/>
        <v>0</v>
      </c>
      <c r="D155" s="95"/>
    </row>
    <row r="156" spans="1:5">
      <c r="A156">
        <v>29091</v>
      </c>
      <c r="B156" s="83">
        <v>100.45</v>
      </c>
      <c r="C156" s="95">
        <f t="shared" si="7"/>
        <v>100.45</v>
      </c>
      <c r="D156" s="95"/>
      <c r="E156" s="83">
        <f t="shared" ref="E156:E157" si="8">B156-C156</f>
        <v>0</v>
      </c>
    </row>
    <row r="157" spans="1:5">
      <c r="A157">
        <v>29092</v>
      </c>
      <c r="B157" s="83">
        <v>100.45</v>
      </c>
      <c r="C157" s="95">
        <f t="shared" si="7"/>
        <v>100.45</v>
      </c>
      <c r="D157" s="95"/>
      <c r="E157" s="83">
        <f t="shared" si="8"/>
        <v>0</v>
      </c>
    </row>
    <row r="158" spans="1:5">
      <c r="A158">
        <v>29093</v>
      </c>
      <c r="B158">
        <v>93.7</v>
      </c>
      <c r="C158" s="95">
        <f t="shared" si="7"/>
        <v>0</v>
      </c>
      <c r="D158" s="95"/>
    </row>
    <row r="159" spans="1:5">
      <c r="A159">
        <v>29094</v>
      </c>
      <c r="B159" s="83">
        <v>100.45</v>
      </c>
      <c r="C159" s="95">
        <f t="shared" si="7"/>
        <v>100.45</v>
      </c>
      <c r="D159" s="95"/>
      <c r="E159" s="83">
        <f>B159-C159</f>
        <v>0</v>
      </c>
    </row>
    <row r="160" spans="1:5">
      <c r="A160">
        <v>29095</v>
      </c>
      <c r="B160">
        <v>93.7</v>
      </c>
      <c r="C160" s="95">
        <f t="shared" si="7"/>
        <v>0</v>
      </c>
      <c r="D160" s="95"/>
    </row>
    <row r="161" spans="1:5">
      <c r="A161">
        <v>29203</v>
      </c>
      <c r="B161">
        <v>73</v>
      </c>
      <c r="C161" s="95">
        <f t="shared" si="7"/>
        <v>0</v>
      </c>
      <c r="D161" s="95"/>
    </row>
    <row r="162" spans="1:5">
      <c r="A162">
        <v>29801</v>
      </c>
      <c r="B162">
        <v>146.04</v>
      </c>
      <c r="C162" s="95">
        <f t="shared" si="7"/>
        <v>0</v>
      </c>
      <c r="D162" s="95"/>
    </row>
    <row r="163" spans="1:5">
      <c r="A163">
        <v>29802</v>
      </c>
      <c r="B163">
        <v>146.04</v>
      </c>
      <c r="C163" s="95">
        <f t="shared" si="7"/>
        <v>0</v>
      </c>
      <c r="D163" s="95"/>
    </row>
    <row r="164" spans="1:5">
      <c r="A164">
        <v>29803</v>
      </c>
      <c r="B164">
        <v>146.04</v>
      </c>
      <c r="C164" s="95">
        <f t="shared" si="7"/>
        <v>0</v>
      </c>
      <c r="D164" s="95"/>
    </row>
    <row r="165" spans="1:5">
      <c r="A165">
        <v>29804</v>
      </c>
      <c r="B165">
        <v>146.04</v>
      </c>
      <c r="C165" s="95">
        <f t="shared" si="7"/>
        <v>0</v>
      </c>
      <c r="D165" s="95"/>
    </row>
    <row r="166" spans="1:5">
      <c r="A166">
        <v>29901</v>
      </c>
      <c r="B166">
        <v>93.7</v>
      </c>
      <c r="C166" s="95">
        <f t="shared" si="7"/>
        <v>0</v>
      </c>
      <c r="D166" s="95"/>
    </row>
    <row r="167" spans="1:5">
      <c r="A167">
        <v>29902</v>
      </c>
      <c r="B167">
        <v>93.7</v>
      </c>
      <c r="C167" s="95">
        <f t="shared" si="7"/>
        <v>0</v>
      </c>
      <c r="D167" s="95"/>
    </row>
    <row r="168" spans="1:5">
      <c r="A168">
        <v>29903</v>
      </c>
      <c r="B168">
        <v>93.7</v>
      </c>
      <c r="C168" s="95">
        <f t="shared" si="7"/>
        <v>0</v>
      </c>
      <c r="D168" s="95"/>
    </row>
    <row r="169" spans="1:5">
      <c r="A169">
        <v>29904</v>
      </c>
      <c r="B169">
        <v>93.7</v>
      </c>
      <c r="C169" s="95">
        <f t="shared" si="7"/>
        <v>0</v>
      </c>
      <c r="D169" s="95"/>
    </row>
    <row r="170" spans="1:5">
      <c r="A170">
        <v>29905</v>
      </c>
      <c r="B170">
        <v>93.7</v>
      </c>
      <c r="C170" s="95">
        <f t="shared" si="7"/>
        <v>0</v>
      </c>
      <c r="D170" s="95"/>
    </row>
    <row r="171" spans="1:5">
      <c r="A171">
        <v>29906</v>
      </c>
      <c r="B171" s="83">
        <v>100.45</v>
      </c>
      <c r="C171" s="95">
        <f t="shared" si="7"/>
        <v>100.45</v>
      </c>
      <c r="D171" s="95"/>
      <c r="E171" s="83">
        <f>B171-C171</f>
        <v>0</v>
      </c>
    </row>
    <row r="172" spans="1:5">
      <c r="A172">
        <v>30081</v>
      </c>
      <c r="B172">
        <v>207.43</v>
      </c>
      <c r="C172" s="95">
        <f t="shared" si="7"/>
        <v>0</v>
      </c>
      <c r="D172" s="95"/>
    </row>
    <row r="173" spans="1:5">
      <c r="A173">
        <v>30082</v>
      </c>
      <c r="B173">
        <v>207.43</v>
      </c>
      <c r="C173" s="95">
        <f t="shared" si="7"/>
        <v>0</v>
      </c>
      <c r="D173" s="95"/>
    </row>
    <row r="174" spans="1:5">
      <c r="A174">
        <v>30083</v>
      </c>
      <c r="B174">
        <v>207.43</v>
      </c>
      <c r="C174" s="95">
        <f t="shared" si="7"/>
        <v>0</v>
      </c>
      <c r="D174" s="95"/>
    </row>
    <row r="175" spans="1:5">
      <c r="A175">
        <v>30084</v>
      </c>
      <c r="B175">
        <v>207.43</v>
      </c>
      <c r="C175" s="95">
        <f t="shared" si="7"/>
        <v>0</v>
      </c>
      <c r="D175" s="95"/>
    </row>
    <row r="176" spans="1:5">
      <c r="A176">
        <v>30085</v>
      </c>
      <c r="B176">
        <v>207.43</v>
      </c>
      <c r="C176" s="95">
        <f t="shared" si="7"/>
        <v>0</v>
      </c>
      <c r="D176" s="95"/>
    </row>
    <row r="177" spans="1:4">
      <c r="A177">
        <v>30086</v>
      </c>
      <c r="B177">
        <v>207.43</v>
      </c>
      <c r="C177" s="95">
        <f t="shared" si="7"/>
        <v>0</v>
      </c>
      <c r="D177" s="95"/>
    </row>
    <row r="178" spans="1:4">
      <c r="A178">
        <v>30087</v>
      </c>
      <c r="B178">
        <v>207.43</v>
      </c>
      <c r="C178" s="95">
        <f t="shared" si="7"/>
        <v>0</v>
      </c>
      <c r="D178" s="95"/>
    </row>
    <row r="179" spans="1:4">
      <c r="A179">
        <v>30101</v>
      </c>
      <c r="B179">
        <v>203.23</v>
      </c>
      <c r="C179" s="95">
        <f t="shared" si="7"/>
        <v>0</v>
      </c>
      <c r="D179" s="95"/>
    </row>
    <row r="180" spans="1:4">
      <c r="A180">
        <v>30102</v>
      </c>
      <c r="B180">
        <v>203.23</v>
      </c>
      <c r="C180" s="95">
        <f t="shared" si="7"/>
        <v>0</v>
      </c>
      <c r="D180" s="95"/>
    </row>
    <row r="181" spans="1:4">
      <c r="A181">
        <v>30103</v>
      </c>
      <c r="B181">
        <v>203.23</v>
      </c>
      <c r="C181" s="95">
        <f t="shared" si="7"/>
        <v>0</v>
      </c>
      <c r="D181" s="95"/>
    </row>
    <row r="182" spans="1:4">
      <c r="A182">
        <v>30104</v>
      </c>
      <c r="B182">
        <v>203.23</v>
      </c>
      <c r="C182" s="95">
        <f t="shared" si="7"/>
        <v>0</v>
      </c>
      <c r="D182" s="95"/>
    </row>
    <row r="183" spans="1:4">
      <c r="A183">
        <v>30105</v>
      </c>
      <c r="B183">
        <v>203.23</v>
      </c>
      <c r="C183" s="95">
        <f t="shared" si="7"/>
        <v>0</v>
      </c>
      <c r="D183" s="95"/>
    </row>
    <row r="184" spans="1:4">
      <c r="A184">
        <v>30106</v>
      </c>
      <c r="B184">
        <v>203.23</v>
      </c>
      <c r="C184" s="95">
        <f t="shared" si="7"/>
        <v>0</v>
      </c>
      <c r="D184" s="95"/>
    </row>
    <row r="185" spans="1:4">
      <c r="A185">
        <v>30200</v>
      </c>
      <c r="B185">
        <v>126.01</v>
      </c>
      <c r="C185" s="95">
        <f t="shared" si="7"/>
        <v>0</v>
      </c>
      <c r="D185" s="95"/>
    </row>
    <row r="186" spans="1:4">
      <c r="A186">
        <v>30201</v>
      </c>
      <c r="B186">
        <v>140.22</v>
      </c>
      <c r="C186" s="95">
        <f t="shared" si="7"/>
        <v>0</v>
      </c>
      <c r="D186" s="95"/>
    </row>
    <row r="187" spans="1:4">
      <c r="A187">
        <v>30202</v>
      </c>
      <c r="B187">
        <v>140.22</v>
      </c>
      <c r="C187" s="95">
        <f t="shared" si="7"/>
        <v>0</v>
      </c>
      <c r="D187" s="95"/>
    </row>
    <row r="188" spans="1:4">
      <c r="A188">
        <v>30203</v>
      </c>
      <c r="B188">
        <v>126.01</v>
      </c>
      <c r="C188" s="95">
        <f t="shared" si="7"/>
        <v>0</v>
      </c>
      <c r="D188" s="95"/>
    </row>
    <row r="189" spans="1:4">
      <c r="A189">
        <v>30204</v>
      </c>
      <c r="B189">
        <v>126.01</v>
      </c>
      <c r="C189" s="95">
        <f t="shared" si="7"/>
        <v>0</v>
      </c>
      <c r="D189" s="95"/>
    </row>
    <row r="190" spans="1:4">
      <c r="A190">
        <v>30205</v>
      </c>
      <c r="B190">
        <v>126.01</v>
      </c>
      <c r="C190" s="95">
        <f t="shared" si="7"/>
        <v>0</v>
      </c>
      <c r="D190" s="95"/>
    </row>
    <row r="191" spans="1:4">
      <c r="A191">
        <v>30206</v>
      </c>
      <c r="B191">
        <v>126.01</v>
      </c>
      <c r="C191" s="95">
        <f t="shared" si="7"/>
        <v>0</v>
      </c>
      <c r="D191" s="95"/>
    </row>
    <row r="192" spans="1:4">
      <c r="A192">
        <v>30207</v>
      </c>
      <c r="B192">
        <v>126.01</v>
      </c>
      <c r="C192" s="95">
        <f t="shared" si="7"/>
        <v>0</v>
      </c>
      <c r="D192" s="95"/>
    </row>
    <row r="193" spans="1:4">
      <c r="A193">
        <v>30208</v>
      </c>
      <c r="B193">
        <v>126.01</v>
      </c>
      <c r="C193" s="95">
        <f t="shared" si="7"/>
        <v>0</v>
      </c>
      <c r="D193" s="95"/>
    </row>
    <row r="194" spans="1:4">
      <c r="A194">
        <v>30301</v>
      </c>
      <c r="B194">
        <v>152.34</v>
      </c>
      <c r="C194" s="95">
        <f t="shared" si="7"/>
        <v>0</v>
      </c>
      <c r="D194" s="95"/>
    </row>
    <row r="195" spans="1:4">
      <c r="A195">
        <v>30302</v>
      </c>
      <c r="B195">
        <v>152.34</v>
      </c>
      <c r="C195" s="95">
        <f t="shared" ref="C195:C258" si="9">IFERROR(VLOOKUP(A195,$J$3:$K$1006,2,0),0)</f>
        <v>0</v>
      </c>
      <c r="D195" s="95"/>
    </row>
    <row r="196" spans="1:4">
      <c r="A196">
        <v>30303</v>
      </c>
      <c r="B196">
        <v>152.34</v>
      </c>
      <c r="C196" s="95">
        <f t="shared" si="9"/>
        <v>0</v>
      </c>
      <c r="D196" s="95"/>
    </row>
    <row r="197" spans="1:4">
      <c r="A197">
        <v>30304</v>
      </c>
      <c r="B197">
        <v>152.34</v>
      </c>
      <c r="C197" s="95">
        <f t="shared" si="9"/>
        <v>0</v>
      </c>
      <c r="D197" s="95"/>
    </row>
    <row r="198" spans="1:4">
      <c r="A198">
        <v>30305</v>
      </c>
      <c r="B198">
        <v>152.34</v>
      </c>
      <c r="C198" s="95">
        <f t="shared" si="9"/>
        <v>0</v>
      </c>
      <c r="D198" s="95"/>
    </row>
    <row r="199" spans="1:4">
      <c r="A199">
        <v>30751</v>
      </c>
      <c r="B199">
        <v>103.55</v>
      </c>
      <c r="C199" s="95">
        <f t="shared" si="9"/>
        <v>0</v>
      </c>
      <c r="D199" s="95"/>
    </row>
    <row r="200" spans="1:4">
      <c r="A200">
        <v>30752</v>
      </c>
      <c r="B200">
        <v>103.55</v>
      </c>
      <c r="C200" s="95">
        <f t="shared" si="9"/>
        <v>0</v>
      </c>
      <c r="D200" s="95"/>
    </row>
    <row r="201" spans="1:4">
      <c r="A201">
        <v>30753</v>
      </c>
      <c r="B201">
        <v>103.55</v>
      </c>
      <c r="C201" s="95">
        <f t="shared" si="9"/>
        <v>0</v>
      </c>
      <c r="D201" s="95"/>
    </row>
    <row r="202" spans="1:4">
      <c r="A202">
        <v>30771</v>
      </c>
      <c r="B202">
        <v>122.94</v>
      </c>
      <c r="C202" s="95">
        <f t="shared" si="9"/>
        <v>0</v>
      </c>
      <c r="D202" s="95"/>
    </row>
    <row r="203" spans="1:4">
      <c r="A203">
        <v>30772</v>
      </c>
      <c r="B203">
        <v>122.94</v>
      </c>
      <c r="C203" s="95">
        <f t="shared" si="9"/>
        <v>0</v>
      </c>
      <c r="D203" s="95"/>
    </row>
    <row r="204" spans="1:4">
      <c r="A204">
        <v>30773</v>
      </c>
      <c r="B204">
        <v>122.94</v>
      </c>
      <c r="C204" s="95">
        <f t="shared" si="9"/>
        <v>0</v>
      </c>
      <c r="D204" s="95"/>
    </row>
    <row r="205" spans="1:4">
      <c r="A205">
        <v>30774</v>
      </c>
      <c r="B205">
        <v>122.94</v>
      </c>
      <c r="C205" s="95">
        <f t="shared" si="9"/>
        <v>0</v>
      </c>
      <c r="D205" s="95"/>
    </row>
    <row r="206" spans="1:4">
      <c r="A206">
        <v>30775</v>
      </c>
      <c r="B206">
        <v>122.94</v>
      </c>
      <c r="C206" s="95">
        <f t="shared" si="9"/>
        <v>0</v>
      </c>
      <c r="D206" s="95"/>
    </row>
    <row r="207" spans="1:4">
      <c r="A207">
        <v>30776</v>
      </c>
      <c r="B207">
        <v>122.94</v>
      </c>
      <c r="C207" s="95">
        <f t="shared" si="9"/>
        <v>0</v>
      </c>
      <c r="D207" s="95"/>
    </row>
    <row r="208" spans="1:4">
      <c r="A208">
        <v>31050</v>
      </c>
      <c r="B208">
        <v>118.58</v>
      </c>
      <c r="C208" s="95">
        <f t="shared" si="9"/>
        <v>0</v>
      </c>
      <c r="D208" s="95"/>
    </row>
    <row r="209" spans="1:4">
      <c r="A209">
        <v>31051</v>
      </c>
      <c r="B209">
        <v>118.58</v>
      </c>
      <c r="C209" s="95">
        <f t="shared" si="9"/>
        <v>0</v>
      </c>
      <c r="D209" s="95"/>
    </row>
    <row r="210" spans="1:4">
      <c r="A210">
        <v>31052</v>
      </c>
      <c r="B210">
        <v>118.58</v>
      </c>
      <c r="C210" s="95">
        <f t="shared" si="9"/>
        <v>0</v>
      </c>
      <c r="D210" s="95"/>
    </row>
    <row r="211" spans="1:4">
      <c r="A211">
        <v>31053</v>
      </c>
      <c r="B211">
        <v>118.58</v>
      </c>
      <c r="C211" s="95">
        <f t="shared" si="9"/>
        <v>0</v>
      </c>
      <c r="D211" s="95"/>
    </row>
    <row r="212" spans="1:4">
      <c r="A212">
        <v>31054</v>
      </c>
      <c r="B212">
        <v>118.58</v>
      </c>
      <c r="C212" s="95">
        <f t="shared" si="9"/>
        <v>0</v>
      </c>
      <c r="D212" s="95"/>
    </row>
    <row r="213" spans="1:4">
      <c r="A213">
        <v>31055</v>
      </c>
      <c r="B213">
        <v>118.58</v>
      </c>
      <c r="C213" s="95">
        <f t="shared" si="9"/>
        <v>0</v>
      </c>
      <c r="D213" s="95"/>
    </row>
    <row r="214" spans="1:4">
      <c r="A214">
        <v>31056</v>
      </c>
      <c r="B214">
        <v>118.58</v>
      </c>
      <c r="C214" s="95">
        <f t="shared" si="9"/>
        <v>0</v>
      </c>
      <c r="D214" s="95"/>
    </row>
    <row r="215" spans="1:4">
      <c r="A215">
        <v>31057</v>
      </c>
      <c r="B215">
        <v>118.58</v>
      </c>
      <c r="C215" s="95">
        <f t="shared" si="9"/>
        <v>0</v>
      </c>
      <c r="D215" s="95"/>
    </row>
    <row r="216" spans="1:4">
      <c r="A216">
        <v>31058</v>
      </c>
      <c r="B216">
        <v>118.58</v>
      </c>
      <c r="C216" s="95">
        <f t="shared" si="9"/>
        <v>0</v>
      </c>
      <c r="D216" s="95"/>
    </row>
    <row r="217" spans="1:4">
      <c r="A217">
        <v>31059</v>
      </c>
      <c r="B217">
        <v>118.58</v>
      </c>
      <c r="C217" s="95">
        <f t="shared" si="9"/>
        <v>0</v>
      </c>
      <c r="D217" s="95"/>
    </row>
    <row r="218" spans="1:4">
      <c r="A218">
        <v>32021</v>
      </c>
      <c r="B218">
        <v>97.25</v>
      </c>
      <c r="C218" s="95">
        <f t="shared" si="9"/>
        <v>0</v>
      </c>
      <c r="D218" s="95"/>
    </row>
    <row r="219" spans="1:4">
      <c r="A219">
        <v>32022</v>
      </c>
      <c r="B219" s="96">
        <v>109.44</v>
      </c>
      <c r="C219" s="95">
        <f t="shared" si="9"/>
        <v>0</v>
      </c>
      <c r="D219" s="95"/>
    </row>
    <row r="220" spans="1:4">
      <c r="A220">
        <v>32023</v>
      </c>
      <c r="B220">
        <v>101.94</v>
      </c>
      <c r="C220" s="95">
        <f t="shared" si="9"/>
        <v>0</v>
      </c>
      <c r="D220" s="95"/>
    </row>
    <row r="221" spans="1:4">
      <c r="A221">
        <v>32024</v>
      </c>
      <c r="B221">
        <v>109.44</v>
      </c>
      <c r="C221" s="95">
        <f t="shared" si="9"/>
        <v>0</v>
      </c>
      <c r="D221" s="95"/>
    </row>
    <row r="222" spans="1:4">
      <c r="A222">
        <v>32101</v>
      </c>
      <c r="B222">
        <v>143.61000000000001</v>
      </c>
      <c r="C222" s="95">
        <f t="shared" si="9"/>
        <v>0</v>
      </c>
      <c r="D222" s="95"/>
    </row>
    <row r="223" spans="1:4">
      <c r="A223">
        <v>32102</v>
      </c>
      <c r="B223">
        <v>143.61000000000001</v>
      </c>
      <c r="C223" s="95">
        <f t="shared" si="9"/>
        <v>0</v>
      </c>
      <c r="D223" s="95"/>
    </row>
    <row r="224" spans="1:4">
      <c r="A224">
        <v>32103</v>
      </c>
      <c r="B224">
        <v>143.61000000000001</v>
      </c>
      <c r="C224" s="95">
        <f t="shared" si="9"/>
        <v>0</v>
      </c>
      <c r="D224" s="95"/>
    </row>
    <row r="225" spans="1:5">
      <c r="A225">
        <v>32104</v>
      </c>
      <c r="B225">
        <v>143.61000000000001</v>
      </c>
      <c r="C225" s="95">
        <f t="shared" si="9"/>
        <v>0</v>
      </c>
      <c r="D225" s="95"/>
    </row>
    <row r="226" spans="1:5">
      <c r="A226">
        <v>32105</v>
      </c>
      <c r="B226" s="83">
        <v>149.59</v>
      </c>
      <c r="C226" s="95">
        <f t="shared" si="9"/>
        <v>149.59</v>
      </c>
      <c r="D226" s="95"/>
      <c r="E226" s="83">
        <f>B226-C226</f>
        <v>0</v>
      </c>
    </row>
    <row r="227" spans="1:5">
      <c r="A227">
        <v>34001</v>
      </c>
      <c r="B227">
        <v>179.4</v>
      </c>
      <c r="C227" s="95">
        <f t="shared" si="9"/>
        <v>0</v>
      </c>
      <c r="D227" s="95"/>
    </row>
    <row r="228" spans="1:5">
      <c r="A228">
        <v>34004</v>
      </c>
      <c r="B228">
        <v>179.4</v>
      </c>
      <c r="C228" s="95">
        <f t="shared" si="9"/>
        <v>0</v>
      </c>
      <c r="D228" s="95"/>
    </row>
    <row r="229" spans="1:5">
      <c r="A229">
        <v>34005</v>
      </c>
      <c r="B229">
        <v>179.4</v>
      </c>
      <c r="C229" s="95">
        <f t="shared" si="9"/>
        <v>0</v>
      </c>
      <c r="D229" s="95"/>
    </row>
    <row r="230" spans="1:5">
      <c r="A230">
        <v>35001</v>
      </c>
      <c r="B230">
        <v>131.66</v>
      </c>
      <c r="C230" s="95">
        <f t="shared" si="9"/>
        <v>0</v>
      </c>
      <c r="D230" s="95"/>
    </row>
    <row r="231" spans="1:5">
      <c r="A231">
        <v>35002</v>
      </c>
      <c r="B231" s="83">
        <v>110.03</v>
      </c>
      <c r="C231" s="95">
        <f t="shared" si="9"/>
        <v>110.03</v>
      </c>
      <c r="D231" s="95"/>
      <c r="E231" s="83">
        <f>B231-C231</f>
        <v>0</v>
      </c>
    </row>
    <row r="232" spans="1:5">
      <c r="A232">
        <v>35003</v>
      </c>
      <c r="B232">
        <v>105.62</v>
      </c>
      <c r="C232" s="95">
        <f t="shared" si="9"/>
        <v>0</v>
      </c>
      <c r="D232" s="95"/>
    </row>
    <row r="233" spans="1:5">
      <c r="A233">
        <v>35004</v>
      </c>
      <c r="B233">
        <v>131.66</v>
      </c>
      <c r="C233" s="95">
        <f t="shared" si="9"/>
        <v>0</v>
      </c>
      <c r="D233" s="95"/>
    </row>
    <row r="234" spans="1:5">
      <c r="A234">
        <v>35005</v>
      </c>
      <c r="B234" s="83">
        <v>125.56</v>
      </c>
      <c r="C234" s="95">
        <f t="shared" si="9"/>
        <v>125.56</v>
      </c>
      <c r="D234" s="95"/>
      <c r="E234" s="83">
        <f>B234-C234</f>
        <v>0</v>
      </c>
    </row>
    <row r="235" spans="1:5">
      <c r="A235">
        <v>35006</v>
      </c>
      <c r="B235">
        <v>131.66</v>
      </c>
      <c r="C235" s="95">
        <f t="shared" si="9"/>
        <v>0</v>
      </c>
      <c r="D235" s="95"/>
    </row>
    <row r="236" spans="1:5">
      <c r="A236">
        <v>35011</v>
      </c>
      <c r="B236">
        <v>154.91999999999999</v>
      </c>
      <c r="C236" s="95">
        <f t="shared" si="9"/>
        <v>0</v>
      </c>
      <c r="D236" s="95"/>
    </row>
    <row r="237" spans="1:5">
      <c r="A237">
        <v>35012</v>
      </c>
      <c r="B237">
        <v>166.33</v>
      </c>
      <c r="C237" s="95">
        <f t="shared" si="9"/>
        <v>0</v>
      </c>
      <c r="D237" s="95"/>
    </row>
    <row r="238" spans="1:5">
      <c r="A238">
        <v>35013</v>
      </c>
      <c r="B238">
        <v>166.33</v>
      </c>
      <c r="C238" s="95">
        <f t="shared" si="9"/>
        <v>0</v>
      </c>
      <c r="D238" s="95"/>
    </row>
    <row r="239" spans="1:5">
      <c r="A239">
        <v>35014</v>
      </c>
      <c r="B239">
        <v>188.53</v>
      </c>
      <c r="C239" s="95">
        <f t="shared" si="9"/>
        <v>0</v>
      </c>
      <c r="D239" s="95"/>
    </row>
    <row r="240" spans="1:5">
      <c r="A240">
        <v>35015</v>
      </c>
      <c r="B240">
        <v>175.6</v>
      </c>
      <c r="C240" s="95">
        <f t="shared" si="9"/>
        <v>0</v>
      </c>
      <c r="D240" s="95"/>
    </row>
    <row r="241" spans="1:4">
      <c r="A241">
        <v>35071</v>
      </c>
      <c r="B241">
        <v>201.77</v>
      </c>
      <c r="C241" s="95">
        <f t="shared" si="9"/>
        <v>0</v>
      </c>
      <c r="D241" s="95"/>
    </row>
    <row r="242" spans="1:4">
      <c r="A242">
        <v>35072</v>
      </c>
      <c r="B242">
        <v>201.77</v>
      </c>
      <c r="C242" s="95">
        <f t="shared" si="9"/>
        <v>0</v>
      </c>
      <c r="D242" s="95"/>
    </row>
    <row r="243" spans="1:4">
      <c r="A243">
        <v>35073</v>
      </c>
      <c r="B243">
        <v>201.77</v>
      </c>
      <c r="C243" s="95">
        <f t="shared" si="9"/>
        <v>0</v>
      </c>
      <c r="D243" s="95"/>
    </row>
    <row r="244" spans="1:4">
      <c r="A244">
        <v>35074</v>
      </c>
      <c r="B244">
        <v>201.77</v>
      </c>
      <c r="C244" s="95">
        <f t="shared" si="9"/>
        <v>0</v>
      </c>
      <c r="D244" s="95"/>
    </row>
    <row r="245" spans="1:4">
      <c r="A245">
        <v>35075</v>
      </c>
      <c r="B245">
        <v>201.77</v>
      </c>
      <c r="C245" s="95">
        <f t="shared" si="9"/>
        <v>0</v>
      </c>
      <c r="D245" s="95"/>
    </row>
    <row r="246" spans="1:4">
      <c r="A246">
        <v>36101</v>
      </c>
      <c r="B246">
        <v>226.17</v>
      </c>
      <c r="C246" s="95">
        <f t="shared" si="9"/>
        <v>0</v>
      </c>
      <c r="D246" s="95"/>
    </row>
    <row r="247" spans="1:4">
      <c r="A247">
        <v>36102</v>
      </c>
      <c r="B247">
        <v>226.17</v>
      </c>
      <c r="C247" s="95">
        <f t="shared" si="9"/>
        <v>0</v>
      </c>
      <c r="D247" s="95"/>
    </row>
    <row r="248" spans="1:4">
      <c r="A248">
        <v>36103</v>
      </c>
      <c r="B248">
        <v>226.17</v>
      </c>
      <c r="C248" s="95">
        <f t="shared" si="9"/>
        <v>0</v>
      </c>
      <c r="D248" s="95"/>
    </row>
    <row r="249" spans="1:4">
      <c r="A249">
        <v>36104</v>
      </c>
      <c r="B249">
        <v>226.17</v>
      </c>
      <c r="C249" s="95">
        <f t="shared" si="9"/>
        <v>0</v>
      </c>
      <c r="D249" s="95"/>
    </row>
    <row r="250" spans="1:4">
      <c r="A250">
        <v>36105</v>
      </c>
      <c r="B250">
        <v>226.17</v>
      </c>
      <c r="C250" s="95">
        <f t="shared" si="9"/>
        <v>0</v>
      </c>
      <c r="D250" s="95"/>
    </row>
    <row r="251" spans="1:4">
      <c r="A251">
        <v>37011</v>
      </c>
      <c r="B251">
        <v>131.02000000000001</v>
      </c>
      <c r="C251" s="95">
        <f t="shared" si="9"/>
        <v>0</v>
      </c>
      <c r="D251" s="95"/>
    </row>
    <row r="252" spans="1:4">
      <c r="A252">
        <v>37012</v>
      </c>
      <c r="B252">
        <v>143.13</v>
      </c>
      <c r="C252" s="95">
        <f t="shared" si="9"/>
        <v>0</v>
      </c>
      <c r="D252" s="95"/>
    </row>
    <row r="253" spans="1:4">
      <c r="A253">
        <v>37013</v>
      </c>
      <c r="B253">
        <v>131.02000000000001</v>
      </c>
      <c r="C253" s="95">
        <f t="shared" si="9"/>
        <v>0</v>
      </c>
      <c r="D253" s="95"/>
    </row>
    <row r="254" spans="1:4">
      <c r="A254">
        <v>37014</v>
      </c>
      <c r="B254">
        <v>143.13</v>
      </c>
      <c r="C254" s="95">
        <f t="shared" si="9"/>
        <v>0</v>
      </c>
      <c r="D254" s="95"/>
    </row>
    <row r="255" spans="1:4">
      <c r="A255">
        <v>37015</v>
      </c>
      <c r="B255">
        <v>134.41</v>
      </c>
      <c r="C255" s="95">
        <f t="shared" si="9"/>
        <v>0</v>
      </c>
      <c r="D255" s="95"/>
    </row>
    <row r="256" spans="1:4">
      <c r="A256">
        <v>40021</v>
      </c>
      <c r="B256">
        <v>131.66</v>
      </c>
      <c r="C256" s="95">
        <f t="shared" si="9"/>
        <v>0</v>
      </c>
      <c r="D256" s="95"/>
    </row>
    <row r="257" spans="1:5">
      <c r="A257">
        <v>40022</v>
      </c>
      <c r="B257" s="83">
        <v>137.85</v>
      </c>
      <c r="C257" s="95">
        <f t="shared" si="9"/>
        <v>137.85</v>
      </c>
      <c r="D257" s="95"/>
      <c r="E257" s="83">
        <f t="shared" ref="E257:E260" si="10">B257-C257</f>
        <v>0</v>
      </c>
    </row>
    <row r="258" spans="1:5">
      <c r="A258">
        <v>40023</v>
      </c>
      <c r="B258" s="83">
        <v>137.85</v>
      </c>
      <c r="C258" s="95">
        <f t="shared" si="9"/>
        <v>137.85</v>
      </c>
      <c r="D258" s="95"/>
      <c r="E258" s="83">
        <f t="shared" si="10"/>
        <v>0</v>
      </c>
    </row>
    <row r="259" spans="1:5">
      <c r="A259">
        <v>40024</v>
      </c>
      <c r="B259" s="83">
        <v>137.85</v>
      </c>
      <c r="C259" s="95">
        <f t="shared" ref="C259:C322" si="11">IFERROR(VLOOKUP(A259,$J$3:$K$1006,2,0),0)</f>
        <v>137.85</v>
      </c>
      <c r="D259" s="95"/>
      <c r="E259" s="83">
        <f t="shared" si="10"/>
        <v>0</v>
      </c>
    </row>
    <row r="260" spans="1:5">
      <c r="A260">
        <v>40025</v>
      </c>
      <c r="B260" s="83">
        <v>137.85</v>
      </c>
      <c r="C260" s="95">
        <f t="shared" si="11"/>
        <v>137.85</v>
      </c>
      <c r="D260" s="95"/>
      <c r="E260" s="83">
        <f t="shared" si="10"/>
        <v>0</v>
      </c>
    </row>
    <row r="261" spans="1:5">
      <c r="A261">
        <v>40103</v>
      </c>
      <c r="B261">
        <v>159.77000000000001</v>
      </c>
      <c r="C261" s="95">
        <f t="shared" si="11"/>
        <v>0</v>
      </c>
      <c r="D261" s="95"/>
    </row>
    <row r="262" spans="1:5">
      <c r="A262">
        <v>40105</v>
      </c>
      <c r="B262">
        <v>159.77000000000001</v>
      </c>
      <c r="C262" s="95">
        <f t="shared" si="11"/>
        <v>0</v>
      </c>
      <c r="D262" s="95"/>
    </row>
    <row r="263" spans="1:5">
      <c r="A263">
        <v>40106</v>
      </c>
      <c r="B263">
        <v>159.77000000000001</v>
      </c>
      <c r="C263" s="95">
        <f t="shared" si="11"/>
        <v>0</v>
      </c>
      <c r="D263" s="95"/>
    </row>
    <row r="264" spans="1:5">
      <c r="A264">
        <v>40107</v>
      </c>
      <c r="B264">
        <v>159.77000000000001</v>
      </c>
      <c r="C264" s="95">
        <f t="shared" si="11"/>
        <v>0</v>
      </c>
      <c r="D264" s="95"/>
    </row>
    <row r="265" spans="1:5">
      <c r="A265">
        <v>40108</v>
      </c>
      <c r="B265">
        <v>159.77000000000001</v>
      </c>
      <c r="C265" s="95">
        <f t="shared" si="11"/>
        <v>0</v>
      </c>
      <c r="D265" s="95"/>
    </row>
    <row r="266" spans="1:5">
      <c r="A266">
        <v>40441</v>
      </c>
      <c r="B266">
        <v>209.04</v>
      </c>
      <c r="C266" s="95">
        <f t="shared" si="11"/>
        <v>0</v>
      </c>
      <c r="D266" s="95"/>
    </row>
    <row r="267" spans="1:5">
      <c r="A267">
        <v>40443</v>
      </c>
      <c r="B267">
        <v>209.04</v>
      </c>
      <c r="C267" s="95">
        <f t="shared" si="11"/>
        <v>0</v>
      </c>
      <c r="D267" s="95"/>
    </row>
    <row r="268" spans="1:5">
      <c r="A268">
        <v>40444</v>
      </c>
      <c r="B268">
        <v>209.04</v>
      </c>
      <c r="C268" s="95">
        <f t="shared" si="11"/>
        <v>0</v>
      </c>
      <c r="D268" s="95"/>
    </row>
    <row r="269" spans="1:5">
      <c r="A269">
        <v>40445</v>
      </c>
      <c r="B269">
        <v>209.04</v>
      </c>
      <c r="C269" s="95">
        <f t="shared" si="11"/>
        <v>0</v>
      </c>
      <c r="D269" s="95"/>
    </row>
    <row r="270" spans="1:5">
      <c r="A270">
        <v>40512</v>
      </c>
      <c r="B270">
        <v>135</v>
      </c>
      <c r="C270" s="95">
        <f t="shared" si="11"/>
        <v>0</v>
      </c>
      <c r="D270" s="95"/>
    </row>
    <row r="271" spans="1:5">
      <c r="A271">
        <v>40881</v>
      </c>
      <c r="B271">
        <v>193.53</v>
      </c>
      <c r="C271" s="95">
        <f t="shared" si="11"/>
        <v>0</v>
      </c>
      <c r="D271" s="95"/>
    </row>
    <row r="272" spans="1:5">
      <c r="A272">
        <v>40882</v>
      </c>
      <c r="B272">
        <v>193.53</v>
      </c>
      <c r="C272" s="95">
        <f t="shared" si="11"/>
        <v>0</v>
      </c>
      <c r="D272" s="95"/>
    </row>
    <row r="273" spans="1:5">
      <c r="A273">
        <v>40883</v>
      </c>
      <c r="B273">
        <v>193.53</v>
      </c>
      <c r="C273" s="95">
        <f t="shared" si="11"/>
        <v>0</v>
      </c>
      <c r="D273" s="95"/>
    </row>
    <row r="274" spans="1:5">
      <c r="A274">
        <v>42031</v>
      </c>
      <c r="B274" s="83">
        <v>216.08</v>
      </c>
      <c r="C274" s="95">
        <f t="shared" si="11"/>
        <v>216.08</v>
      </c>
      <c r="D274" s="95"/>
      <c r="E274" s="83">
        <f t="shared" ref="E274:E277" si="12">B274-C274</f>
        <v>0</v>
      </c>
    </row>
    <row r="275" spans="1:5">
      <c r="A275">
        <v>42032</v>
      </c>
      <c r="B275" s="83">
        <v>216.08</v>
      </c>
      <c r="C275" s="95">
        <f t="shared" si="11"/>
        <v>216.08</v>
      </c>
      <c r="D275" s="95"/>
      <c r="E275" s="83">
        <f t="shared" si="12"/>
        <v>0</v>
      </c>
    </row>
    <row r="276" spans="1:5">
      <c r="A276">
        <v>42033</v>
      </c>
      <c r="B276" s="83">
        <v>216.08</v>
      </c>
      <c r="C276" s="95">
        <f t="shared" si="11"/>
        <v>216.08</v>
      </c>
      <c r="D276" s="95"/>
      <c r="E276" s="83">
        <f t="shared" si="12"/>
        <v>0</v>
      </c>
    </row>
    <row r="277" spans="1:5">
      <c r="A277">
        <v>42034</v>
      </c>
      <c r="B277" s="83">
        <v>216.08</v>
      </c>
      <c r="C277" s="95">
        <f t="shared" si="11"/>
        <v>216.08</v>
      </c>
      <c r="D277" s="95"/>
      <c r="E277" s="83">
        <f t="shared" si="12"/>
        <v>0</v>
      </c>
    </row>
    <row r="278" spans="1:5">
      <c r="A278">
        <v>43011</v>
      </c>
      <c r="B278">
        <v>257.51</v>
      </c>
      <c r="C278" s="95">
        <f t="shared" si="11"/>
        <v>0</v>
      </c>
      <c r="D278" s="95"/>
    </row>
    <row r="279" spans="1:5">
      <c r="A279">
        <v>43012</v>
      </c>
      <c r="B279">
        <v>231.82</v>
      </c>
      <c r="C279" s="95">
        <f t="shared" si="11"/>
        <v>0</v>
      </c>
      <c r="D279" s="95"/>
    </row>
    <row r="280" spans="1:5">
      <c r="A280">
        <v>43013</v>
      </c>
      <c r="B280">
        <v>231.82</v>
      </c>
      <c r="C280" s="95">
        <f t="shared" si="11"/>
        <v>0</v>
      </c>
      <c r="D280" s="95"/>
    </row>
    <row r="281" spans="1:5">
      <c r="A281">
        <v>43014</v>
      </c>
      <c r="B281">
        <v>231.82</v>
      </c>
      <c r="C281" s="95">
        <f t="shared" si="11"/>
        <v>0</v>
      </c>
      <c r="D281" s="95"/>
    </row>
    <row r="282" spans="1:5">
      <c r="A282">
        <v>43301</v>
      </c>
      <c r="B282">
        <v>237.64</v>
      </c>
      <c r="C282" s="95">
        <f t="shared" si="11"/>
        <v>0</v>
      </c>
      <c r="D282" s="95"/>
    </row>
    <row r="283" spans="1:5">
      <c r="A283">
        <v>43302</v>
      </c>
      <c r="B283">
        <v>237.64</v>
      </c>
      <c r="C283" s="95">
        <f t="shared" si="11"/>
        <v>0</v>
      </c>
      <c r="D283" s="95"/>
    </row>
    <row r="284" spans="1:5">
      <c r="A284">
        <v>43303</v>
      </c>
      <c r="B284">
        <v>210.38</v>
      </c>
      <c r="C284" s="95">
        <f t="shared" si="11"/>
        <v>0</v>
      </c>
      <c r="D284" s="95"/>
    </row>
    <row r="285" spans="1:5">
      <c r="A285">
        <v>43304</v>
      </c>
      <c r="B285">
        <v>210.38</v>
      </c>
      <c r="C285" s="95">
        <f t="shared" si="11"/>
        <v>0</v>
      </c>
      <c r="D285" s="95"/>
    </row>
    <row r="286" spans="1:5">
      <c r="A286">
        <v>43305</v>
      </c>
      <c r="B286">
        <v>237.64</v>
      </c>
      <c r="C286" s="95">
        <f t="shared" si="11"/>
        <v>0</v>
      </c>
      <c r="D286" s="95"/>
    </row>
    <row r="287" spans="1:5">
      <c r="A287">
        <v>43306</v>
      </c>
      <c r="B287">
        <v>237.64</v>
      </c>
      <c r="C287" s="95">
        <f t="shared" si="11"/>
        <v>0</v>
      </c>
      <c r="D287" s="95"/>
    </row>
    <row r="288" spans="1:5">
      <c r="A288">
        <v>45001</v>
      </c>
      <c r="B288">
        <v>205.97</v>
      </c>
      <c r="C288" s="95">
        <f t="shared" si="11"/>
        <v>0</v>
      </c>
      <c r="D288" s="95"/>
    </row>
    <row r="289" spans="1:4">
      <c r="A289">
        <v>45002</v>
      </c>
      <c r="B289">
        <v>205.97</v>
      </c>
      <c r="C289" s="95">
        <f t="shared" si="11"/>
        <v>0</v>
      </c>
      <c r="D289" s="95"/>
    </row>
    <row r="290" spans="1:4">
      <c r="A290">
        <v>45003</v>
      </c>
      <c r="B290">
        <v>205.97</v>
      </c>
      <c r="C290" s="95">
        <f t="shared" si="11"/>
        <v>0</v>
      </c>
      <c r="D290" s="95"/>
    </row>
    <row r="291" spans="1:4">
      <c r="A291">
        <v>45004</v>
      </c>
      <c r="B291">
        <v>205.97</v>
      </c>
      <c r="C291" s="95">
        <f t="shared" si="11"/>
        <v>0</v>
      </c>
      <c r="D291" s="95"/>
    </row>
    <row r="292" spans="1:4">
      <c r="A292">
        <v>45041</v>
      </c>
      <c r="B292">
        <v>207.1</v>
      </c>
      <c r="C292" s="95">
        <f t="shared" si="11"/>
        <v>0</v>
      </c>
      <c r="D292" s="95"/>
    </row>
    <row r="293" spans="1:4">
      <c r="A293">
        <v>45042</v>
      </c>
      <c r="B293">
        <v>207.1</v>
      </c>
      <c r="C293" s="95">
        <f t="shared" si="11"/>
        <v>0</v>
      </c>
      <c r="D293" s="95"/>
    </row>
    <row r="294" spans="1:4">
      <c r="A294">
        <v>45043</v>
      </c>
      <c r="B294">
        <v>207.1</v>
      </c>
      <c r="C294" s="95">
        <f t="shared" si="11"/>
        <v>0</v>
      </c>
      <c r="D294" s="95"/>
    </row>
    <row r="295" spans="1:4">
      <c r="A295">
        <v>45044</v>
      </c>
      <c r="B295">
        <v>207.1</v>
      </c>
      <c r="C295" s="95">
        <f t="shared" si="11"/>
        <v>0</v>
      </c>
      <c r="D295" s="95"/>
    </row>
    <row r="296" spans="1:4">
      <c r="A296">
        <v>45051</v>
      </c>
      <c r="B296">
        <v>118.74</v>
      </c>
      <c r="C296" s="95">
        <f t="shared" si="11"/>
        <v>0</v>
      </c>
      <c r="D296" s="95"/>
    </row>
    <row r="297" spans="1:4">
      <c r="A297">
        <v>45052</v>
      </c>
      <c r="B297">
        <v>118.74</v>
      </c>
      <c r="C297" s="95">
        <f t="shared" si="11"/>
        <v>0</v>
      </c>
      <c r="D297" s="95"/>
    </row>
    <row r="298" spans="1:4">
      <c r="A298">
        <v>45053</v>
      </c>
      <c r="B298">
        <v>118.74</v>
      </c>
      <c r="C298" s="95">
        <f t="shared" si="11"/>
        <v>0</v>
      </c>
      <c r="D298" s="95"/>
    </row>
    <row r="299" spans="1:4">
      <c r="A299">
        <v>46001</v>
      </c>
      <c r="B299" s="97">
        <v>242.64</v>
      </c>
      <c r="C299" s="98">
        <f t="shared" si="11"/>
        <v>0</v>
      </c>
      <c r="D299" s="95"/>
    </row>
    <row r="300" spans="1:4">
      <c r="A300">
        <v>46002</v>
      </c>
      <c r="B300" s="97">
        <v>242.64</v>
      </c>
      <c r="C300" s="98">
        <f t="shared" si="11"/>
        <v>0</v>
      </c>
      <c r="D300" s="95"/>
    </row>
    <row r="301" spans="1:4">
      <c r="A301">
        <v>46003</v>
      </c>
      <c r="B301" s="97">
        <v>242.64</v>
      </c>
      <c r="C301" s="98">
        <f t="shared" si="11"/>
        <v>0</v>
      </c>
      <c r="D301" s="95"/>
    </row>
    <row r="302" spans="1:4">
      <c r="A302">
        <v>46004</v>
      </c>
      <c r="B302">
        <v>242.64</v>
      </c>
      <c r="C302" s="95">
        <f t="shared" si="11"/>
        <v>0</v>
      </c>
      <c r="D302" s="95"/>
    </row>
    <row r="303" spans="1:4">
      <c r="A303">
        <v>46021</v>
      </c>
      <c r="B303" s="76">
        <v>103.9</v>
      </c>
      <c r="C303" s="95">
        <f t="shared" si="11"/>
        <v>0</v>
      </c>
      <c r="D303" s="95"/>
    </row>
    <row r="304" spans="1:4">
      <c r="A304">
        <v>46025</v>
      </c>
      <c r="B304" s="76">
        <v>103.9</v>
      </c>
      <c r="C304" s="95">
        <f t="shared" si="11"/>
        <v>0</v>
      </c>
      <c r="D304" s="95"/>
    </row>
    <row r="305" spans="1:5">
      <c r="A305">
        <v>46070</v>
      </c>
      <c r="B305" s="76">
        <v>173.5</v>
      </c>
      <c r="C305" s="95">
        <f t="shared" si="11"/>
        <v>0</v>
      </c>
      <c r="D305" s="95"/>
    </row>
    <row r="306" spans="1:5">
      <c r="A306">
        <v>46071</v>
      </c>
      <c r="B306">
        <v>178.99</v>
      </c>
      <c r="C306" s="95">
        <f t="shared" si="11"/>
        <v>0</v>
      </c>
      <c r="D306" s="95"/>
    </row>
    <row r="307" spans="1:5">
      <c r="A307">
        <v>46072</v>
      </c>
      <c r="B307">
        <v>178.99</v>
      </c>
      <c r="C307" s="95">
        <f t="shared" si="11"/>
        <v>0</v>
      </c>
      <c r="D307" s="95"/>
    </row>
    <row r="308" spans="1:5">
      <c r="A308">
        <v>46073</v>
      </c>
      <c r="B308">
        <v>178.99</v>
      </c>
      <c r="C308" s="95">
        <f t="shared" si="11"/>
        <v>0</v>
      </c>
      <c r="D308" s="95"/>
    </row>
    <row r="309" spans="1:5">
      <c r="A309">
        <v>46074</v>
      </c>
      <c r="B309" s="97">
        <v>178.99</v>
      </c>
      <c r="C309" s="98">
        <f t="shared" si="11"/>
        <v>0</v>
      </c>
      <c r="D309" s="95"/>
    </row>
    <row r="310" spans="1:5">
      <c r="A310">
        <v>46075</v>
      </c>
      <c r="B310">
        <v>200.32</v>
      </c>
      <c r="C310" s="95">
        <f t="shared" si="11"/>
        <v>0</v>
      </c>
      <c r="D310" s="95"/>
    </row>
    <row r="311" spans="1:5">
      <c r="A311">
        <v>46078</v>
      </c>
      <c r="B311">
        <v>200.32</v>
      </c>
      <c r="C311" s="95">
        <f t="shared" si="11"/>
        <v>0</v>
      </c>
      <c r="D311" s="95"/>
    </row>
    <row r="312" spans="1:5">
      <c r="A312">
        <v>46079</v>
      </c>
      <c r="B312">
        <v>200.32</v>
      </c>
      <c r="C312" s="95">
        <f t="shared" si="11"/>
        <v>0</v>
      </c>
      <c r="D312" s="95"/>
    </row>
    <row r="313" spans="1:5">
      <c r="A313">
        <v>47101</v>
      </c>
      <c r="B313">
        <v>271.89</v>
      </c>
      <c r="C313" s="95">
        <f t="shared" si="11"/>
        <v>0</v>
      </c>
      <c r="D313" s="95"/>
    </row>
    <row r="314" spans="1:5">
      <c r="A314">
        <v>47102</v>
      </c>
      <c r="B314">
        <v>271.89</v>
      </c>
      <c r="C314" s="95">
        <f t="shared" si="11"/>
        <v>0</v>
      </c>
      <c r="D314" s="95"/>
    </row>
    <row r="315" spans="1:5">
      <c r="A315">
        <v>47103</v>
      </c>
      <c r="B315">
        <v>271.89</v>
      </c>
      <c r="C315" s="95">
        <f t="shared" si="11"/>
        <v>0</v>
      </c>
      <c r="D315" s="95"/>
    </row>
    <row r="316" spans="1:5">
      <c r="A316">
        <v>47104</v>
      </c>
      <c r="B316">
        <v>271.89</v>
      </c>
      <c r="C316" s="95">
        <f t="shared" si="11"/>
        <v>0</v>
      </c>
      <c r="D316" s="95"/>
    </row>
    <row r="317" spans="1:5">
      <c r="A317">
        <v>48011</v>
      </c>
      <c r="B317">
        <v>156.54</v>
      </c>
      <c r="C317" s="95">
        <f t="shared" si="11"/>
        <v>0</v>
      </c>
      <c r="D317" s="95"/>
    </row>
    <row r="318" spans="1:5">
      <c r="A318">
        <v>48012</v>
      </c>
      <c r="B318" s="83">
        <v>175.07</v>
      </c>
      <c r="C318" s="95">
        <f t="shared" si="11"/>
        <v>175.07</v>
      </c>
      <c r="D318" s="95"/>
      <c r="E318" s="83">
        <f t="shared" ref="E318:E321" si="13">B318-C318</f>
        <v>0</v>
      </c>
    </row>
    <row r="319" spans="1:5">
      <c r="A319">
        <v>48013</v>
      </c>
      <c r="B319" s="83">
        <v>195.48</v>
      </c>
      <c r="C319" s="95">
        <f t="shared" si="11"/>
        <v>195.48</v>
      </c>
      <c r="D319" s="95"/>
      <c r="E319" s="83">
        <f t="shared" si="13"/>
        <v>0</v>
      </c>
    </row>
    <row r="320" spans="1:5">
      <c r="A320">
        <v>48014</v>
      </c>
      <c r="B320" s="83">
        <v>175.07</v>
      </c>
      <c r="C320" s="95">
        <f t="shared" si="11"/>
        <v>175.07</v>
      </c>
      <c r="D320" s="95"/>
      <c r="E320" s="83">
        <f t="shared" si="13"/>
        <v>0</v>
      </c>
    </row>
    <row r="321" spans="1:5">
      <c r="A321">
        <v>48016</v>
      </c>
      <c r="B321" s="83">
        <v>175.07</v>
      </c>
      <c r="C321" s="95">
        <f t="shared" si="11"/>
        <v>175.07</v>
      </c>
      <c r="D321" s="95"/>
      <c r="E321" s="83">
        <f t="shared" si="13"/>
        <v>0</v>
      </c>
    </row>
    <row r="322" spans="1:5">
      <c r="A322">
        <v>48081</v>
      </c>
      <c r="B322">
        <v>261.87</v>
      </c>
      <c r="C322" s="95">
        <f t="shared" si="11"/>
        <v>0</v>
      </c>
      <c r="D322" s="95"/>
    </row>
    <row r="323" spans="1:5">
      <c r="A323">
        <v>48082</v>
      </c>
      <c r="B323">
        <v>261.87</v>
      </c>
      <c r="C323" s="95">
        <f t="shared" ref="C323:C386" si="14">IFERROR(VLOOKUP(A323,$J$3:$K$1006,2,0),0)</f>
        <v>0</v>
      </c>
      <c r="D323" s="95"/>
    </row>
    <row r="324" spans="1:5">
      <c r="A324">
        <v>48083</v>
      </c>
      <c r="B324">
        <v>261.87</v>
      </c>
      <c r="C324" s="95">
        <f t="shared" si="14"/>
        <v>0</v>
      </c>
      <c r="D324" s="95"/>
    </row>
    <row r="325" spans="1:5">
      <c r="A325">
        <v>48084</v>
      </c>
      <c r="B325">
        <v>261.87</v>
      </c>
      <c r="C325" s="95">
        <f t="shared" si="14"/>
        <v>0</v>
      </c>
      <c r="D325" s="95"/>
    </row>
    <row r="326" spans="1:5">
      <c r="A326" s="86">
        <v>51001</v>
      </c>
      <c r="B326">
        <v>295.37</v>
      </c>
      <c r="C326" s="95">
        <f t="shared" si="14"/>
        <v>0</v>
      </c>
      <c r="D326" s="95"/>
    </row>
    <row r="327" spans="1:5">
      <c r="A327" s="86">
        <v>51002</v>
      </c>
      <c r="B327">
        <v>295.37</v>
      </c>
      <c r="C327" s="95">
        <f t="shared" si="14"/>
        <v>0</v>
      </c>
      <c r="D327" s="95"/>
    </row>
    <row r="328" spans="1:5">
      <c r="A328" s="86">
        <v>51003</v>
      </c>
      <c r="B328">
        <v>295.37</v>
      </c>
      <c r="C328" s="95">
        <f t="shared" si="14"/>
        <v>0</v>
      </c>
      <c r="D328" s="95"/>
    </row>
    <row r="329" spans="1:5">
      <c r="A329">
        <v>51031</v>
      </c>
      <c r="B329">
        <v>239.35</v>
      </c>
      <c r="C329" s="95">
        <f t="shared" si="14"/>
        <v>0</v>
      </c>
      <c r="D329" s="95"/>
    </row>
    <row r="330" spans="1:5">
      <c r="A330">
        <v>51032</v>
      </c>
      <c r="B330">
        <v>234.57</v>
      </c>
      <c r="C330" s="95">
        <f t="shared" si="14"/>
        <v>0</v>
      </c>
      <c r="D330" s="95"/>
    </row>
    <row r="331" spans="1:5">
      <c r="A331">
        <v>51033</v>
      </c>
      <c r="B331">
        <v>239.35</v>
      </c>
      <c r="C331" s="95">
        <f t="shared" si="14"/>
        <v>0</v>
      </c>
      <c r="D331" s="95"/>
    </row>
    <row r="332" spans="1:5">
      <c r="A332">
        <v>51034</v>
      </c>
      <c r="B332">
        <v>271.61</v>
      </c>
      <c r="C332" s="95">
        <f t="shared" si="14"/>
        <v>0</v>
      </c>
      <c r="D332" s="95"/>
    </row>
    <row r="333" spans="1:5">
      <c r="A333">
        <v>52014</v>
      </c>
      <c r="B333">
        <v>241.84</v>
      </c>
      <c r="C333" s="95">
        <f t="shared" si="14"/>
        <v>0</v>
      </c>
      <c r="D333" s="95"/>
    </row>
    <row r="334" spans="1:5">
      <c r="A334">
        <v>52021</v>
      </c>
      <c r="B334">
        <v>262.02999999999997</v>
      </c>
      <c r="C334" s="95">
        <f t="shared" si="14"/>
        <v>0</v>
      </c>
      <c r="D334" s="95"/>
    </row>
    <row r="335" spans="1:5">
      <c r="A335">
        <v>52022</v>
      </c>
      <c r="B335">
        <v>262.02999999999997</v>
      </c>
      <c r="C335" s="95">
        <f t="shared" si="14"/>
        <v>0</v>
      </c>
      <c r="D335" s="95"/>
    </row>
    <row r="336" spans="1:5">
      <c r="A336">
        <v>52023</v>
      </c>
      <c r="B336">
        <v>262.02999999999997</v>
      </c>
      <c r="C336" s="95">
        <f t="shared" si="14"/>
        <v>0</v>
      </c>
      <c r="D336" s="95"/>
    </row>
    <row r="337" spans="1:4">
      <c r="A337">
        <v>52024</v>
      </c>
      <c r="B337">
        <v>264.14999999999998</v>
      </c>
      <c r="C337" s="95">
        <f t="shared" si="14"/>
        <v>0</v>
      </c>
      <c r="D337" s="95"/>
    </row>
    <row r="338" spans="1:4">
      <c r="A338">
        <v>55051</v>
      </c>
      <c r="B338">
        <v>195.96</v>
      </c>
      <c r="C338" s="95">
        <f t="shared" si="14"/>
        <v>0</v>
      </c>
      <c r="D338" s="95"/>
    </row>
    <row r="339" spans="1:4">
      <c r="A339">
        <v>55052</v>
      </c>
      <c r="B339">
        <v>195.96</v>
      </c>
      <c r="C339" s="95">
        <f t="shared" si="14"/>
        <v>0</v>
      </c>
      <c r="D339" s="95"/>
    </row>
    <row r="340" spans="1:4">
      <c r="A340">
        <v>55053</v>
      </c>
      <c r="B340">
        <v>195.96</v>
      </c>
      <c r="C340" s="95">
        <f t="shared" si="14"/>
        <v>0</v>
      </c>
      <c r="D340" s="95"/>
    </row>
    <row r="341" spans="1:4">
      <c r="A341">
        <v>55054</v>
      </c>
      <c r="B341">
        <v>195.96</v>
      </c>
      <c r="C341" s="95">
        <f t="shared" si="14"/>
        <v>0</v>
      </c>
      <c r="D341" s="95"/>
    </row>
    <row r="342" spans="1:4">
      <c r="A342">
        <v>55055</v>
      </c>
      <c r="B342">
        <v>196.85</v>
      </c>
      <c r="C342" s="95">
        <f t="shared" si="14"/>
        <v>0</v>
      </c>
      <c r="D342" s="95"/>
    </row>
    <row r="343" spans="1:4">
      <c r="A343">
        <v>56001</v>
      </c>
      <c r="B343">
        <v>379.15</v>
      </c>
      <c r="C343" s="95">
        <f t="shared" si="14"/>
        <v>0</v>
      </c>
      <c r="D343" s="95"/>
    </row>
    <row r="344" spans="1:4">
      <c r="A344">
        <v>56002</v>
      </c>
      <c r="B344">
        <v>335.95</v>
      </c>
      <c r="C344" s="95">
        <f t="shared" si="14"/>
        <v>0</v>
      </c>
      <c r="D344" s="95"/>
    </row>
    <row r="345" spans="1:4">
      <c r="A345">
        <v>56003</v>
      </c>
      <c r="B345" s="97">
        <v>335.95</v>
      </c>
      <c r="C345" s="98">
        <f t="shared" si="14"/>
        <v>0</v>
      </c>
      <c r="D345" s="95"/>
    </row>
    <row r="346" spans="1:4">
      <c r="A346">
        <v>56004</v>
      </c>
      <c r="B346" s="97">
        <v>335.95</v>
      </c>
      <c r="C346" s="98">
        <f t="shared" si="14"/>
        <v>0</v>
      </c>
      <c r="D346" s="95"/>
    </row>
    <row r="347" spans="1:4">
      <c r="A347">
        <v>56005</v>
      </c>
      <c r="B347">
        <v>379.15</v>
      </c>
      <c r="C347" s="95">
        <f t="shared" si="14"/>
        <v>0</v>
      </c>
      <c r="D347" s="95"/>
    </row>
    <row r="348" spans="1:4">
      <c r="A348">
        <v>58021</v>
      </c>
      <c r="B348">
        <v>224.71</v>
      </c>
      <c r="C348" s="95">
        <f t="shared" si="14"/>
        <v>0</v>
      </c>
      <c r="D348" s="95"/>
    </row>
    <row r="349" spans="1:4">
      <c r="A349">
        <v>58022</v>
      </c>
      <c r="B349">
        <v>224.71</v>
      </c>
      <c r="C349" s="95">
        <f t="shared" si="14"/>
        <v>0</v>
      </c>
      <c r="D349" s="95"/>
    </row>
    <row r="350" spans="1:4">
      <c r="A350">
        <v>58023</v>
      </c>
      <c r="B350">
        <v>224.71</v>
      </c>
      <c r="C350" s="95">
        <f t="shared" si="14"/>
        <v>0</v>
      </c>
      <c r="D350" s="95"/>
    </row>
    <row r="351" spans="1:4">
      <c r="A351">
        <v>58024</v>
      </c>
      <c r="B351">
        <v>224.71</v>
      </c>
      <c r="C351" s="95">
        <f t="shared" si="14"/>
        <v>0</v>
      </c>
      <c r="D351" s="95"/>
    </row>
    <row r="352" spans="1:4">
      <c r="A352">
        <v>58025</v>
      </c>
      <c r="B352">
        <v>224.71</v>
      </c>
      <c r="C352" s="95">
        <f t="shared" si="14"/>
        <v>0</v>
      </c>
      <c r="D352" s="95"/>
    </row>
    <row r="353" spans="1:5">
      <c r="A353">
        <v>58101</v>
      </c>
      <c r="B353" s="84">
        <v>267.69</v>
      </c>
      <c r="C353" s="95">
        <f t="shared" si="14"/>
        <v>0</v>
      </c>
      <c r="D353" s="95"/>
    </row>
    <row r="354" spans="1:5">
      <c r="A354">
        <v>58102</v>
      </c>
      <c r="B354" s="84">
        <v>267.69</v>
      </c>
      <c r="C354" s="95">
        <f t="shared" si="14"/>
        <v>0</v>
      </c>
      <c r="D354" s="95"/>
    </row>
    <row r="355" spans="1:5">
      <c r="A355">
        <v>58103</v>
      </c>
      <c r="B355" s="84">
        <v>267.69</v>
      </c>
      <c r="C355" s="95">
        <f t="shared" si="14"/>
        <v>0</v>
      </c>
      <c r="D355" s="95"/>
    </row>
    <row r="356" spans="1:5">
      <c r="A356">
        <v>58104</v>
      </c>
      <c r="B356" s="84">
        <v>267.69</v>
      </c>
      <c r="C356" s="95">
        <f t="shared" si="14"/>
        <v>0</v>
      </c>
      <c r="D356" s="95"/>
    </row>
    <row r="357" spans="1:5">
      <c r="A357">
        <v>58105</v>
      </c>
      <c r="B357" s="84">
        <v>267.69</v>
      </c>
      <c r="C357" s="95">
        <f t="shared" si="14"/>
        <v>0</v>
      </c>
      <c r="D357" s="95"/>
    </row>
    <row r="358" spans="1:5">
      <c r="A358">
        <v>59010</v>
      </c>
      <c r="B358" s="83">
        <v>463.77</v>
      </c>
      <c r="C358" s="95">
        <f t="shared" si="14"/>
        <v>463.77</v>
      </c>
      <c r="D358" s="95"/>
      <c r="E358" s="83">
        <f>B358-C358</f>
        <v>0</v>
      </c>
    </row>
    <row r="359" spans="1:5">
      <c r="A359">
        <v>60011</v>
      </c>
      <c r="B359">
        <v>480.93</v>
      </c>
      <c r="C359" s="95">
        <f t="shared" si="14"/>
        <v>0</v>
      </c>
      <c r="D359" s="95"/>
    </row>
    <row r="360" spans="1:5">
      <c r="A360">
        <v>60012</v>
      </c>
      <c r="B360">
        <v>480.93</v>
      </c>
      <c r="C360" s="95">
        <f t="shared" si="14"/>
        <v>0</v>
      </c>
      <c r="D360" s="95"/>
    </row>
    <row r="361" spans="1:5">
      <c r="A361">
        <v>60013</v>
      </c>
      <c r="B361">
        <v>480.93</v>
      </c>
      <c r="C361" s="95">
        <f t="shared" si="14"/>
        <v>0</v>
      </c>
      <c r="D361" s="95"/>
    </row>
    <row r="362" spans="1:5">
      <c r="A362">
        <v>60014</v>
      </c>
      <c r="B362">
        <v>480.93</v>
      </c>
      <c r="C362" s="95">
        <f t="shared" si="14"/>
        <v>0</v>
      </c>
      <c r="D362" s="95"/>
    </row>
    <row r="363" spans="1:5">
      <c r="A363">
        <v>60015</v>
      </c>
      <c r="B363">
        <v>480.93</v>
      </c>
      <c r="C363" s="95">
        <f t="shared" si="14"/>
        <v>0</v>
      </c>
      <c r="D363" s="95"/>
    </row>
    <row r="364" spans="1:5">
      <c r="A364">
        <v>64041</v>
      </c>
      <c r="B364" s="83">
        <v>359.89</v>
      </c>
      <c r="C364" s="95">
        <f t="shared" si="14"/>
        <v>359.89</v>
      </c>
      <c r="D364" s="95"/>
      <c r="E364" s="83">
        <f>B364-C364</f>
        <v>0</v>
      </c>
    </row>
    <row r="365" spans="1:5">
      <c r="A365">
        <v>64042</v>
      </c>
      <c r="B365" s="98">
        <v>345.49</v>
      </c>
      <c r="C365" s="98">
        <f t="shared" si="14"/>
        <v>0</v>
      </c>
      <c r="D365" s="95"/>
    </row>
    <row r="366" spans="1:5">
      <c r="A366">
        <v>64043</v>
      </c>
      <c r="B366" s="83">
        <v>359.89</v>
      </c>
      <c r="C366" s="95">
        <f t="shared" si="14"/>
        <v>359.89</v>
      </c>
      <c r="D366" s="95"/>
      <c r="E366" s="83">
        <f t="shared" ref="E366:E367" si="15">B366-C366</f>
        <v>0</v>
      </c>
    </row>
    <row r="367" spans="1:5">
      <c r="A367">
        <v>64044</v>
      </c>
      <c r="B367" s="83">
        <v>359.89</v>
      </c>
      <c r="C367" s="95">
        <f t="shared" si="14"/>
        <v>359.89</v>
      </c>
      <c r="D367" s="95"/>
      <c r="E367" s="83">
        <f t="shared" si="15"/>
        <v>0</v>
      </c>
    </row>
    <row r="368" spans="1:5">
      <c r="A368">
        <v>64045</v>
      </c>
      <c r="B368" s="98">
        <v>345.49</v>
      </c>
      <c r="C368" s="98">
        <f t="shared" si="14"/>
        <v>0</v>
      </c>
      <c r="D368" s="95"/>
    </row>
    <row r="369" spans="1:4">
      <c r="A369">
        <v>65051</v>
      </c>
      <c r="B369">
        <v>326.33</v>
      </c>
      <c r="C369" s="95">
        <f t="shared" si="14"/>
        <v>0</v>
      </c>
      <c r="D369" s="95"/>
    </row>
    <row r="370" spans="1:4">
      <c r="A370">
        <v>65052</v>
      </c>
      <c r="B370">
        <v>326.33</v>
      </c>
      <c r="C370" s="95">
        <f t="shared" si="14"/>
        <v>0</v>
      </c>
      <c r="D370" s="95"/>
    </row>
    <row r="371" spans="1:4">
      <c r="A371">
        <v>65053</v>
      </c>
      <c r="B371">
        <v>326.33</v>
      </c>
      <c r="C371" s="95">
        <f t="shared" si="14"/>
        <v>0</v>
      </c>
      <c r="D371" s="95"/>
    </row>
    <row r="372" spans="1:4">
      <c r="A372">
        <v>65054</v>
      </c>
      <c r="B372">
        <v>326.33</v>
      </c>
      <c r="C372" s="95">
        <f t="shared" si="14"/>
        <v>0</v>
      </c>
      <c r="D372" s="95"/>
    </row>
    <row r="373" spans="1:4">
      <c r="A373">
        <v>66031</v>
      </c>
      <c r="B373">
        <v>331.1</v>
      </c>
      <c r="C373" s="95">
        <f t="shared" si="14"/>
        <v>0</v>
      </c>
      <c r="D373" s="95"/>
    </row>
    <row r="374" spans="1:4">
      <c r="A374">
        <v>66032</v>
      </c>
      <c r="B374">
        <v>331.1</v>
      </c>
      <c r="C374" s="95">
        <f t="shared" si="14"/>
        <v>0</v>
      </c>
      <c r="D374" s="95"/>
    </row>
    <row r="375" spans="1:4">
      <c r="A375">
        <v>66033</v>
      </c>
      <c r="B375">
        <v>331.1</v>
      </c>
      <c r="C375" s="95">
        <f t="shared" si="14"/>
        <v>0</v>
      </c>
      <c r="D375" s="95"/>
    </row>
    <row r="376" spans="1:4">
      <c r="A376">
        <v>66034</v>
      </c>
      <c r="B376">
        <v>331.1</v>
      </c>
      <c r="C376" s="95">
        <f t="shared" si="14"/>
        <v>0</v>
      </c>
      <c r="D376" s="95"/>
    </row>
    <row r="377" spans="1:4">
      <c r="A377">
        <v>66061</v>
      </c>
      <c r="B377">
        <v>550.88</v>
      </c>
      <c r="C377" s="95">
        <f t="shared" si="14"/>
        <v>0</v>
      </c>
      <c r="D377" s="95"/>
    </row>
    <row r="378" spans="1:4">
      <c r="A378">
        <v>66062</v>
      </c>
      <c r="B378">
        <v>550.88</v>
      </c>
      <c r="C378" s="95">
        <f t="shared" si="14"/>
        <v>0</v>
      </c>
      <c r="D378" s="95"/>
    </row>
    <row r="379" spans="1:4">
      <c r="A379">
        <v>66063</v>
      </c>
      <c r="B379">
        <v>550.88</v>
      </c>
      <c r="C379" s="95">
        <f t="shared" si="14"/>
        <v>0</v>
      </c>
      <c r="D379" s="95"/>
    </row>
    <row r="380" spans="1:4">
      <c r="A380">
        <v>70101</v>
      </c>
      <c r="B380">
        <v>396.28</v>
      </c>
      <c r="C380" s="95">
        <f t="shared" si="14"/>
        <v>0</v>
      </c>
      <c r="D380" s="95"/>
    </row>
    <row r="381" spans="1:4">
      <c r="A381">
        <v>70104</v>
      </c>
      <c r="B381">
        <v>377.06</v>
      </c>
      <c r="C381" s="95">
        <f t="shared" si="14"/>
        <v>0</v>
      </c>
      <c r="D381" s="95"/>
    </row>
    <row r="382" spans="1:4">
      <c r="A382">
        <v>70105</v>
      </c>
      <c r="B382">
        <v>420.67</v>
      </c>
      <c r="C382" s="95">
        <f t="shared" si="14"/>
        <v>0</v>
      </c>
      <c r="D382" s="95"/>
    </row>
    <row r="383" spans="1:4">
      <c r="A383">
        <v>70106</v>
      </c>
      <c r="B383">
        <v>396.28</v>
      </c>
      <c r="C383" s="95">
        <f t="shared" si="14"/>
        <v>0</v>
      </c>
      <c r="D383" s="95"/>
    </row>
    <row r="384" spans="1:4">
      <c r="A384">
        <v>70108</v>
      </c>
      <c r="B384">
        <v>377.06</v>
      </c>
      <c r="C384" s="95">
        <f t="shared" si="14"/>
        <v>0</v>
      </c>
      <c r="D384" s="95"/>
    </row>
    <row r="385" spans="1:4">
      <c r="A385">
        <v>70109</v>
      </c>
      <c r="B385">
        <v>420.67</v>
      </c>
      <c r="C385" s="95">
        <f t="shared" si="14"/>
        <v>0</v>
      </c>
      <c r="D385" s="95"/>
    </row>
    <row r="386" spans="1:4">
      <c r="A386">
        <v>70110</v>
      </c>
      <c r="B386">
        <v>420.67</v>
      </c>
      <c r="C386" s="95">
        <f t="shared" si="14"/>
        <v>0</v>
      </c>
      <c r="D386" s="95"/>
    </row>
    <row r="387" spans="1:4">
      <c r="A387">
        <v>70111</v>
      </c>
      <c r="B387">
        <v>377.06</v>
      </c>
      <c r="C387" s="95">
        <f t="shared" ref="C387:C450" si="16">IFERROR(VLOOKUP(A387,$J$3:$K$1006,2,0),0)</f>
        <v>0</v>
      </c>
      <c r="D387" s="95"/>
    </row>
    <row r="388" spans="1:4">
      <c r="A388">
        <v>70112</v>
      </c>
      <c r="B388">
        <v>377.06</v>
      </c>
      <c r="C388" s="95">
        <f t="shared" si="16"/>
        <v>0</v>
      </c>
      <c r="D388" s="95"/>
    </row>
    <row r="389" spans="1:4">
      <c r="A389">
        <v>70113</v>
      </c>
      <c r="B389">
        <v>377.06</v>
      </c>
      <c r="C389" s="95">
        <f t="shared" si="16"/>
        <v>0</v>
      </c>
      <c r="D389" s="95"/>
    </row>
    <row r="390" spans="1:4">
      <c r="A390">
        <v>73031</v>
      </c>
      <c r="B390">
        <v>386.91</v>
      </c>
      <c r="C390" s="95">
        <f t="shared" si="16"/>
        <v>0</v>
      </c>
      <c r="D390" s="95"/>
    </row>
    <row r="391" spans="1:4">
      <c r="A391">
        <v>73032</v>
      </c>
      <c r="B391">
        <v>386.91</v>
      </c>
      <c r="C391" s="95">
        <f t="shared" si="16"/>
        <v>0</v>
      </c>
      <c r="D391" s="95"/>
    </row>
    <row r="392" spans="1:4">
      <c r="A392">
        <v>73033</v>
      </c>
      <c r="B392">
        <v>386.91</v>
      </c>
      <c r="C392" s="95">
        <f t="shared" si="16"/>
        <v>0</v>
      </c>
      <c r="D392" s="95"/>
    </row>
    <row r="393" spans="1:4">
      <c r="A393">
        <v>73034</v>
      </c>
      <c r="B393">
        <v>386.91</v>
      </c>
      <c r="C393" s="95">
        <f t="shared" si="16"/>
        <v>0</v>
      </c>
      <c r="D393" s="95"/>
    </row>
    <row r="394" spans="1:4">
      <c r="A394">
        <v>70313</v>
      </c>
      <c r="B394">
        <v>378</v>
      </c>
      <c r="C394" s="95">
        <f t="shared" si="16"/>
        <v>0</v>
      </c>
      <c r="D394" s="95"/>
    </row>
    <row r="395" spans="1:4">
      <c r="A395">
        <v>78081</v>
      </c>
      <c r="B395">
        <v>492.24</v>
      </c>
      <c r="C395" s="95">
        <f t="shared" si="16"/>
        <v>0</v>
      </c>
      <c r="D395" s="95"/>
    </row>
    <row r="396" spans="1:4">
      <c r="A396">
        <v>78082</v>
      </c>
      <c r="B396">
        <v>492.24</v>
      </c>
      <c r="C396" s="95">
        <f t="shared" si="16"/>
        <v>0</v>
      </c>
      <c r="D396" s="95"/>
    </row>
    <row r="397" spans="1:4">
      <c r="A397">
        <v>78083</v>
      </c>
      <c r="B397">
        <v>492.24</v>
      </c>
      <c r="C397" s="95">
        <f t="shared" si="16"/>
        <v>0</v>
      </c>
      <c r="D397" s="95"/>
    </row>
    <row r="398" spans="1:4">
      <c r="A398">
        <v>78084</v>
      </c>
      <c r="B398">
        <v>492.24</v>
      </c>
      <c r="C398" s="95">
        <f t="shared" si="16"/>
        <v>0</v>
      </c>
      <c r="D398" s="95"/>
    </row>
    <row r="399" spans="1:4">
      <c r="A399">
        <v>78085</v>
      </c>
      <c r="B399">
        <v>492.24</v>
      </c>
      <c r="C399" s="95">
        <f t="shared" si="16"/>
        <v>0</v>
      </c>
      <c r="D399" s="95"/>
    </row>
    <row r="400" spans="1:4">
      <c r="A400">
        <v>80011</v>
      </c>
      <c r="B400">
        <v>348.09</v>
      </c>
      <c r="C400" s="95">
        <f t="shared" si="16"/>
        <v>0</v>
      </c>
      <c r="D400" s="95"/>
    </row>
    <row r="401" spans="1:4">
      <c r="A401">
        <v>80012</v>
      </c>
      <c r="B401">
        <v>348.09</v>
      </c>
      <c r="C401" s="95">
        <f t="shared" si="16"/>
        <v>0</v>
      </c>
      <c r="D401" s="95"/>
    </row>
    <row r="402" spans="1:4">
      <c r="A402">
        <v>80013</v>
      </c>
      <c r="B402">
        <v>348.09</v>
      </c>
      <c r="C402" s="95">
        <f t="shared" si="16"/>
        <v>0</v>
      </c>
      <c r="D402" s="95"/>
    </row>
    <row r="403" spans="1:4">
      <c r="A403">
        <v>80014</v>
      </c>
      <c r="B403">
        <v>336.18</v>
      </c>
      <c r="C403" s="95">
        <f t="shared" si="16"/>
        <v>0</v>
      </c>
      <c r="D403" s="95"/>
    </row>
    <row r="404" spans="1:4">
      <c r="A404">
        <v>80015</v>
      </c>
      <c r="B404">
        <v>336.18</v>
      </c>
      <c r="C404" s="95">
        <f t="shared" si="16"/>
        <v>0</v>
      </c>
      <c r="D404" s="95"/>
    </row>
    <row r="405" spans="1:4">
      <c r="A405">
        <v>80016</v>
      </c>
      <c r="B405">
        <v>348.09</v>
      </c>
      <c r="C405" s="95">
        <f t="shared" si="16"/>
        <v>0</v>
      </c>
      <c r="D405" s="95"/>
    </row>
    <row r="406" spans="1:4">
      <c r="A406">
        <v>80804</v>
      </c>
      <c r="B406">
        <v>506.45</v>
      </c>
      <c r="C406" s="95">
        <f t="shared" si="16"/>
        <v>0</v>
      </c>
      <c r="D406" s="95"/>
    </row>
    <row r="407" spans="1:4">
      <c r="A407">
        <v>80805</v>
      </c>
      <c r="B407">
        <v>506.45</v>
      </c>
      <c r="C407" s="95">
        <f t="shared" si="16"/>
        <v>0</v>
      </c>
      <c r="D407" s="95"/>
    </row>
    <row r="408" spans="1:4">
      <c r="A408">
        <v>80806</v>
      </c>
      <c r="B408">
        <v>506.45</v>
      </c>
      <c r="C408" s="95">
        <f t="shared" si="16"/>
        <v>0</v>
      </c>
      <c r="D408" s="95"/>
    </row>
    <row r="409" spans="1:4">
      <c r="A409">
        <v>80807</v>
      </c>
      <c r="B409">
        <v>506.45</v>
      </c>
      <c r="C409" s="95">
        <f t="shared" si="16"/>
        <v>0</v>
      </c>
      <c r="D409" s="95"/>
    </row>
    <row r="410" spans="1:4">
      <c r="A410">
        <v>80808</v>
      </c>
      <c r="B410">
        <v>506.45</v>
      </c>
      <c r="C410" s="95">
        <f t="shared" si="16"/>
        <v>0</v>
      </c>
      <c r="D410" s="95"/>
    </row>
    <row r="411" spans="1:4">
      <c r="A411">
        <v>90101</v>
      </c>
      <c r="B411">
        <v>694.01</v>
      </c>
      <c r="C411" s="95">
        <f t="shared" si="16"/>
        <v>0</v>
      </c>
      <c r="D411" s="95"/>
    </row>
    <row r="412" spans="1:4">
      <c r="A412">
        <v>90102</v>
      </c>
      <c r="B412">
        <v>694.01</v>
      </c>
      <c r="C412" s="95">
        <f t="shared" si="16"/>
        <v>0</v>
      </c>
      <c r="D412" s="95"/>
    </row>
    <row r="413" spans="1:4">
      <c r="A413">
        <v>90103</v>
      </c>
      <c r="B413" s="99">
        <v>627.85</v>
      </c>
      <c r="C413" s="100">
        <f t="shared" si="16"/>
        <v>0</v>
      </c>
      <c r="D413" s="95"/>
    </row>
    <row r="414" spans="1:4">
      <c r="A414">
        <v>90104</v>
      </c>
      <c r="B414">
        <v>694.01</v>
      </c>
      <c r="C414" s="95">
        <f t="shared" si="16"/>
        <v>0</v>
      </c>
      <c r="D414" s="95"/>
    </row>
    <row r="415" spans="1:4">
      <c r="A415">
        <v>90511</v>
      </c>
      <c r="B415">
        <v>641.17999999999995</v>
      </c>
      <c r="C415" s="95">
        <f t="shared" si="16"/>
        <v>0</v>
      </c>
      <c r="D415" s="95"/>
    </row>
    <row r="416" spans="1:4">
      <c r="A416">
        <v>90512</v>
      </c>
      <c r="B416">
        <v>641.17999999999995</v>
      </c>
      <c r="C416" s="95">
        <f t="shared" si="16"/>
        <v>0</v>
      </c>
      <c r="D416" s="95"/>
    </row>
    <row r="417" spans="1:5">
      <c r="A417">
        <v>90513</v>
      </c>
      <c r="B417">
        <v>641.17999999999995</v>
      </c>
      <c r="C417" s="95">
        <f t="shared" si="16"/>
        <v>0</v>
      </c>
      <c r="D417" s="95"/>
    </row>
    <row r="418" spans="1:5">
      <c r="A418">
        <v>97051</v>
      </c>
      <c r="B418" s="99">
        <v>648.32000000000005</v>
      </c>
      <c r="C418" s="95">
        <f t="shared" si="16"/>
        <v>0</v>
      </c>
      <c r="D418" s="95"/>
    </row>
    <row r="419" spans="1:5">
      <c r="A419">
        <v>97052</v>
      </c>
      <c r="B419" s="99">
        <v>648.32000000000005</v>
      </c>
      <c r="C419" s="95">
        <f t="shared" si="16"/>
        <v>0</v>
      </c>
      <c r="D419" s="95"/>
    </row>
    <row r="420" spans="1:5">
      <c r="A420">
        <v>97053</v>
      </c>
      <c r="B420">
        <v>624.05999999999995</v>
      </c>
      <c r="C420" s="95">
        <f t="shared" si="16"/>
        <v>0</v>
      </c>
      <c r="D420" s="95"/>
    </row>
    <row r="421" spans="1:5">
      <c r="A421">
        <v>97054</v>
      </c>
      <c r="B421" s="99">
        <v>745.1</v>
      </c>
      <c r="C421" s="95">
        <f t="shared" si="16"/>
        <v>0</v>
      </c>
      <c r="D421" s="95"/>
    </row>
    <row r="422" spans="1:5">
      <c r="A422">
        <v>0</v>
      </c>
      <c r="B422">
        <v>0</v>
      </c>
      <c r="C422" s="95">
        <f t="shared" si="16"/>
        <v>0</v>
      </c>
      <c r="D422" s="95"/>
    </row>
    <row r="423" spans="1:5">
      <c r="A423">
        <v>0</v>
      </c>
      <c r="B423">
        <v>0</v>
      </c>
      <c r="C423" s="95">
        <f t="shared" si="16"/>
        <v>0</v>
      </c>
      <c r="D423" s="95"/>
    </row>
    <row r="424" spans="1:5">
      <c r="A424">
        <v>0</v>
      </c>
      <c r="B424">
        <v>0</v>
      </c>
      <c r="C424" s="95">
        <f t="shared" si="16"/>
        <v>0</v>
      </c>
      <c r="D424" s="95"/>
    </row>
    <row r="425" spans="1:5">
      <c r="A425">
        <v>1501</v>
      </c>
      <c r="B425">
        <v>46.78</v>
      </c>
      <c r="C425" s="95">
        <f t="shared" si="16"/>
        <v>0</v>
      </c>
      <c r="D425" s="95"/>
    </row>
    <row r="426" spans="1:5">
      <c r="A426">
        <v>1502</v>
      </c>
      <c r="B426" s="83">
        <v>43.61</v>
      </c>
      <c r="C426" s="95">
        <f t="shared" si="16"/>
        <v>43.61</v>
      </c>
      <c r="D426" s="95"/>
      <c r="E426" s="83">
        <f t="shared" ref="E426:E427" si="17">B426-C426</f>
        <v>0</v>
      </c>
    </row>
    <row r="427" spans="1:5">
      <c r="A427">
        <v>1503</v>
      </c>
      <c r="B427" s="83">
        <v>43.61</v>
      </c>
      <c r="C427" s="95">
        <f t="shared" si="16"/>
        <v>43.61</v>
      </c>
      <c r="D427" s="95"/>
      <c r="E427" s="83">
        <f t="shared" si="17"/>
        <v>0</v>
      </c>
    </row>
    <row r="428" spans="1:5">
      <c r="A428">
        <v>1504</v>
      </c>
      <c r="B428">
        <v>43.37</v>
      </c>
      <c r="C428" s="95">
        <f t="shared" si="16"/>
        <v>0</v>
      </c>
      <c r="D428" s="95"/>
    </row>
    <row r="429" spans="1:5">
      <c r="A429">
        <v>1505</v>
      </c>
      <c r="B429" s="99">
        <v>43.37</v>
      </c>
      <c r="C429" s="95">
        <f t="shared" si="16"/>
        <v>0</v>
      </c>
      <c r="D429" s="95"/>
    </row>
    <row r="430" spans="1:5">
      <c r="A430">
        <v>1506</v>
      </c>
      <c r="B430">
        <v>46.78</v>
      </c>
      <c r="C430" s="95">
        <f t="shared" si="16"/>
        <v>0</v>
      </c>
      <c r="D430" s="95"/>
    </row>
    <row r="431" spans="1:5">
      <c r="A431">
        <v>2381</v>
      </c>
      <c r="B431">
        <v>79.849999999999994</v>
      </c>
      <c r="C431" s="95">
        <f t="shared" si="16"/>
        <v>0</v>
      </c>
      <c r="D431" s="95"/>
    </row>
    <row r="432" spans="1:5">
      <c r="A432">
        <v>2382</v>
      </c>
      <c r="B432">
        <v>79.849999999999994</v>
      </c>
      <c r="C432" s="95">
        <f t="shared" si="16"/>
        <v>0</v>
      </c>
      <c r="D432" s="95"/>
    </row>
    <row r="433" spans="1:5">
      <c r="A433">
        <v>2383</v>
      </c>
      <c r="B433">
        <v>79.849999999999994</v>
      </c>
      <c r="C433" s="95">
        <f t="shared" si="16"/>
        <v>0</v>
      </c>
      <c r="D433" s="95"/>
    </row>
    <row r="434" spans="1:5">
      <c r="A434">
        <v>2384</v>
      </c>
      <c r="B434">
        <v>79.849999999999994</v>
      </c>
      <c r="C434" s="95">
        <f t="shared" si="16"/>
        <v>0</v>
      </c>
      <c r="D434" s="95"/>
    </row>
    <row r="435" spans="1:5">
      <c r="A435">
        <v>2385</v>
      </c>
      <c r="B435">
        <v>79.849999999999994</v>
      </c>
      <c r="C435" s="95">
        <f t="shared" si="16"/>
        <v>0</v>
      </c>
      <c r="D435" s="95"/>
    </row>
    <row r="436" spans="1:5">
      <c r="A436">
        <v>2386</v>
      </c>
      <c r="B436">
        <v>79.849999999999994</v>
      </c>
      <c r="C436" s="95">
        <f t="shared" si="16"/>
        <v>0</v>
      </c>
      <c r="D436" s="95"/>
    </row>
    <row r="437" spans="1:5">
      <c r="A437">
        <v>2611</v>
      </c>
      <c r="B437">
        <v>98.4</v>
      </c>
      <c r="C437" s="95">
        <f t="shared" si="16"/>
        <v>0</v>
      </c>
      <c r="D437" s="95"/>
    </row>
    <row r="438" spans="1:5">
      <c r="A438">
        <v>2612</v>
      </c>
      <c r="B438">
        <v>98.4</v>
      </c>
      <c r="C438" s="95">
        <f t="shared" si="16"/>
        <v>0</v>
      </c>
      <c r="D438" s="95"/>
    </row>
    <row r="439" spans="1:5">
      <c r="A439">
        <v>2613</v>
      </c>
      <c r="B439">
        <v>98.4</v>
      </c>
      <c r="C439" s="95">
        <f t="shared" si="16"/>
        <v>0</v>
      </c>
      <c r="D439" s="95"/>
    </row>
    <row r="440" spans="1:5">
      <c r="A440">
        <v>2614</v>
      </c>
      <c r="B440">
        <v>111.31</v>
      </c>
      <c r="C440" s="95">
        <f t="shared" si="16"/>
        <v>0</v>
      </c>
      <c r="D440" s="95"/>
    </row>
    <row r="441" spans="1:5">
      <c r="A441">
        <v>2615</v>
      </c>
      <c r="B441">
        <v>111.31</v>
      </c>
      <c r="C441" s="95">
        <f t="shared" si="16"/>
        <v>0</v>
      </c>
      <c r="D441" s="95"/>
    </row>
    <row r="442" spans="1:5">
      <c r="A442">
        <v>2616</v>
      </c>
      <c r="B442">
        <v>111.31</v>
      </c>
      <c r="C442" s="95">
        <f t="shared" si="16"/>
        <v>0</v>
      </c>
      <c r="D442" s="95"/>
    </row>
    <row r="443" spans="1:5">
      <c r="A443">
        <v>2617</v>
      </c>
      <c r="B443">
        <v>98.4</v>
      </c>
      <c r="C443" s="95">
        <f t="shared" si="16"/>
        <v>0</v>
      </c>
      <c r="D443" s="95"/>
    </row>
    <row r="444" spans="1:5">
      <c r="A444">
        <v>2618</v>
      </c>
      <c r="B444">
        <v>111.31</v>
      </c>
      <c r="C444" s="95">
        <f t="shared" si="16"/>
        <v>0</v>
      </c>
      <c r="D444" s="95"/>
    </row>
    <row r="445" spans="1:5">
      <c r="A445">
        <v>2619</v>
      </c>
      <c r="B445">
        <v>111.31</v>
      </c>
      <c r="C445" s="95">
        <f t="shared" si="16"/>
        <v>0</v>
      </c>
      <c r="D445" s="95"/>
    </row>
    <row r="446" spans="1:5">
      <c r="A446">
        <v>2620</v>
      </c>
      <c r="B446">
        <v>111.31</v>
      </c>
      <c r="C446" s="95">
        <f t="shared" si="16"/>
        <v>0</v>
      </c>
      <c r="D446" s="95"/>
    </row>
    <row r="447" spans="1:5">
      <c r="A447">
        <v>2660</v>
      </c>
      <c r="B447" s="83">
        <v>76.84</v>
      </c>
      <c r="C447" s="95">
        <f t="shared" si="16"/>
        <v>76.84</v>
      </c>
      <c r="D447" s="95"/>
      <c r="E447" s="83">
        <f>B447-C447</f>
        <v>0</v>
      </c>
    </row>
    <row r="448" spans="1:5">
      <c r="A448">
        <v>2661</v>
      </c>
      <c r="B448">
        <v>77.430000000000007</v>
      </c>
      <c r="C448" s="95">
        <f t="shared" si="16"/>
        <v>0</v>
      </c>
      <c r="D448" s="95"/>
    </row>
    <row r="449" spans="1:5">
      <c r="A449">
        <v>2662</v>
      </c>
      <c r="B449">
        <v>77.430000000000007</v>
      </c>
      <c r="C449" s="95">
        <f t="shared" si="16"/>
        <v>0</v>
      </c>
      <c r="D449" s="95"/>
    </row>
    <row r="450" spans="1:5">
      <c r="A450">
        <v>2663</v>
      </c>
      <c r="B450">
        <v>77.430000000000007</v>
      </c>
      <c r="C450" s="95">
        <f t="shared" si="16"/>
        <v>0</v>
      </c>
      <c r="D450" s="95"/>
    </row>
    <row r="451" spans="1:5">
      <c r="A451">
        <v>2664</v>
      </c>
      <c r="B451" s="83">
        <v>76.84</v>
      </c>
      <c r="C451" s="95">
        <f t="shared" ref="C451:C514" si="18">IFERROR(VLOOKUP(A451,$J$3:$K$1006,2,0),0)</f>
        <v>76.84</v>
      </c>
      <c r="D451" s="95"/>
      <c r="E451" s="83">
        <f>B451-C451</f>
        <v>0</v>
      </c>
    </row>
    <row r="452" spans="1:5">
      <c r="A452">
        <v>2665</v>
      </c>
      <c r="B452">
        <v>77.430000000000007</v>
      </c>
      <c r="C452" s="95">
        <f t="shared" si="18"/>
        <v>0</v>
      </c>
      <c r="D452" s="95"/>
    </row>
    <row r="453" spans="1:5">
      <c r="A453">
        <v>2666</v>
      </c>
      <c r="B453">
        <v>77.430000000000007</v>
      </c>
      <c r="C453" s="95">
        <f t="shared" si="18"/>
        <v>0</v>
      </c>
      <c r="D453" s="95"/>
    </row>
    <row r="454" spans="1:5">
      <c r="A454">
        <v>2667</v>
      </c>
      <c r="B454" s="83">
        <v>76.84</v>
      </c>
      <c r="C454" s="95">
        <f t="shared" si="18"/>
        <v>76.84</v>
      </c>
      <c r="D454" s="95"/>
      <c r="E454" s="83">
        <f>B454-C454</f>
        <v>0</v>
      </c>
    </row>
    <row r="455" spans="1:5">
      <c r="A455">
        <v>2668</v>
      </c>
      <c r="B455">
        <v>77.430000000000007</v>
      </c>
      <c r="C455" s="95">
        <f t="shared" si="18"/>
        <v>0</v>
      </c>
      <c r="D455" s="95"/>
    </row>
    <row r="456" spans="1:5">
      <c r="A456">
        <v>2669</v>
      </c>
      <c r="B456" s="83">
        <v>76.84</v>
      </c>
      <c r="C456" s="95">
        <f t="shared" si="18"/>
        <v>76.84</v>
      </c>
      <c r="D456" s="95"/>
      <c r="E456" s="83">
        <f>B456-C456</f>
        <v>0</v>
      </c>
    </row>
    <row r="457" spans="1:5">
      <c r="A457">
        <v>3011</v>
      </c>
      <c r="B457">
        <v>82.27</v>
      </c>
      <c r="C457" s="95">
        <f t="shared" si="18"/>
        <v>0</v>
      </c>
      <c r="D457" s="95"/>
    </row>
    <row r="458" spans="1:5">
      <c r="A458">
        <v>3012</v>
      </c>
      <c r="B458">
        <v>82.27</v>
      </c>
      <c r="C458" s="95">
        <f t="shared" si="18"/>
        <v>0</v>
      </c>
      <c r="D458" s="95"/>
    </row>
    <row r="459" spans="1:5">
      <c r="A459">
        <v>3013</v>
      </c>
      <c r="B459">
        <v>82.27</v>
      </c>
      <c r="C459" s="95">
        <f t="shared" si="18"/>
        <v>0</v>
      </c>
      <c r="D459" s="95"/>
    </row>
    <row r="460" spans="1:5">
      <c r="A460">
        <v>3014</v>
      </c>
      <c r="B460">
        <v>82.27</v>
      </c>
      <c r="C460" s="95">
        <f t="shared" si="18"/>
        <v>0</v>
      </c>
      <c r="D460" s="95"/>
    </row>
    <row r="461" spans="1:5">
      <c r="A461">
        <v>3015</v>
      </c>
      <c r="B461">
        <v>82.27</v>
      </c>
      <c r="C461" s="95">
        <f t="shared" si="18"/>
        <v>0</v>
      </c>
      <c r="D461" s="95"/>
    </row>
    <row r="462" spans="1:5">
      <c r="A462">
        <v>4041</v>
      </c>
      <c r="B462" s="83">
        <v>207.69</v>
      </c>
      <c r="C462" s="95">
        <f t="shared" si="18"/>
        <v>207.69</v>
      </c>
      <c r="D462" s="95"/>
      <c r="E462" s="83">
        <f t="shared" ref="E462:E463" si="19">B462-C462</f>
        <v>0</v>
      </c>
    </row>
    <row r="463" spans="1:5">
      <c r="A463">
        <v>4042</v>
      </c>
      <c r="B463" s="83">
        <v>207.69</v>
      </c>
      <c r="C463" s="95">
        <f t="shared" si="18"/>
        <v>207.69</v>
      </c>
      <c r="D463" s="95"/>
      <c r="E463" s="83">
        <f t="shared" si="19"/>
        <v>0</v>
      </c>
    </row>
    <row r="464" spans="1:5">
      <c r="A464">
        <v>4043</v>
      </c>
      <c r="B464" s="99">
        <v>206.39</v>
      </c>
      <c r="C464" s="95">
        <f t="shared" si="18"/>
        <v>0</v>
      </c>
      <c r="D464" s="95"/>
    </row>
    <row r="465" spans="1:5">
      <c r="A465">
        <v>4044</v>
      </c>
      <c r="B465" s="83">
        <v>207.69</v>
      </c>
      <c r="C465" s="95">
        <f t="shared" si="18"/>
        <v>207.69</v>
      </c>
      <c r="D465" s="95"/>
      <c r="E465" s="83">
        <f t="shared" ref="E465:E467" si="20">B465-C465</f>
        <v>0</v>
      </c>
    </row>
    <row r="466" spans="1:5">
      <c r="A466">
        <v>4045</v>
      </c>
      <c r="B466" s="83">
        <v>207.69</v>
      </c>
      <c r="C466" s="95">
        <f t="shared" si="18"/>
        <v>207.69</v>
      </c>
      <c r="D466" s="95"/>
      <c r="E466" s="83">
        <f t="shared" si="20"/>
        <v>0</v>
      </c>
    </row>
    <row r="467" spans="1:5">
      <c r="A467">
        <v>4046</v>
      </c>
      <c r="B467" s="83">
        <v>207.69</v>
      </c>
      <c r="C467" s="95">
        <f t="shared" si="18"/>
        <v>207.69</v>
      </c>
      <c r="D467" s="95"/>
      <c r="E467" s="83">
        <f t="shared" si="20"/>
        <v>0</v>
      </c>
    </row>
    <row r="468" spans="1:5">
      <c r="A468">
        <v>4047</v>
      </c>
      <c r="B468">
        <v>208.09</v>
      </c>
      <c r="C468" s="95">
        <f t="shared" si="18"/>
        <v>0</v>
      </c>
      <c r="D468" s="95"/>
    </row>
    <row r="469" spans="1:5">
      <c r="A469">
        <v>4048</v>
      </c>
      <c r="B469" s="83">
        <v>207.69</v>
      </c>
      <c r="C469" s="95">
        <f t="shared" si="18"/>
        <v>207.69</v>
      </c>
      <c r="D469" s="95"/>
      <c r="E469" s="83">
        <f>B469-C469</f>
        <v>0</v>
      </c>
    </row>
    <row r="470" spans="1:5">
      <c r="A470">
        <v>4611</v>
      </c>
      <c r="B470">
        <v>145.18</v>
      </c>
      <c r="C470" s="95">
        <f t="shared" si="18"/>
        <v>0</v>
      </c>
      <c r="D470" s="95"/>
    </row>
    <row r="471" spans="1:5">
      <c r="A471">
        <v>4612</v>
      </c>
      <c r="B471">
        <v>145.18</v>
      </c>
      <c r="C471" s="95">
        <f t="shared" si="18"/>
        <v>0</v>
      </c>
      <c r="D471" s="95"/>
    </row>
    <row r="472" spans="1:5">
      <c r="A472">
        <v>4613</v>
      </c>
      <c r="B472">
        <v>145.18</v>
      </c>
      <c r="C472" s="95">
        <f t="shared" si="18"/>
        <v>0</v>
      </c>
      <c r="D472" s="95"/>
    </row>
    <row r="473" spans="1:5">
      <c r="A473">
        <v>4614</v>
      </c>
      <c r="B473">
        <v>145.18</v>
      </c>
      <c r="C473" s="95">
        <f t="shared" si="18"/>
        <v>0</v>
      </c>
      <c r="D473" s="95"/>
    </row>
    <row r="474" spans="1:5">
      <c r="A474">
        <v>4615</v>
      </c>
      <c r="B474">
        <v>145.18</v>
      </c>
      <c r="C474" s="95">
        <f t="shared" si="18"/>
        <v>0</v>
      </c>
      <c r="D474" s="95"/>
    </row>
    <row r="475" spans="1:5">
      <c r="A475">
        <v>4616</v>
      </c>
      <c r="B475">
        <v>145.18</v>
      </c>
      <c r="C475" s="95">
        <f t="shared" si="18"/>
        <v>0</v>
      </c>
      <c r="D475" s="95"/>
    </row>
    <row r="476" spans="1:5">
      <c r="A476">
        <v>4701</v>
      </c>
      <c r="B476" s="99">
        <v>119.67</v>
      </c>
      <c r="C476" s="95">
        <f t="shared" si="18"/>
        <v>0</v>
      </c>
      <c r="D476" s="95"/>
    </row>
    <row r="477" spans="1:5">
      <c r="A477">
        <v>4702</v>
      </c>
      <c r="B477">
        <v>132.27000000000001</v>
      </c>
      <c r="C477" s="95">
        <f t="shared" si="18"/>
        <v>0</v>
      </c>
      <c r="D477" s="95"/>
    </row>
    <row r="478" spans="1:5">
      <c r="A478">
        <v>4703</v>
      </c>
      <c r="B478">
        <v>119.67</v>
      </c>
      <c r="C478" s="95">
        <f t="shared" si="18"/>
        <v>0</v>
      </c>
      <c r="D478" s="95"/>
    </row>
    <row r="479" spans="1:5">
      <c r="A479">
        <v>4704</v>
      </c>
      <c r="B479" s="99">
        <v>119.67</v>
      </c>
      <c r="C479" s="95">
        <f t="shared" si="18"/>
        <v>0</v>
      </c>
      <c r="D479" s="95"/>
    </row>
    <row r="480" spans="1:5">
      <c r="A480">
        <v>4705</v>
      </c>
      <c r="B480" s="99">
        <v>119.67</v>
      </c>
      <c r="C480" s="95">
        <f t="shared" si="18"/>
        <v>0</v>
      </c>
      <c r="D480" s="95"/>
    </row>
    <row r="481" spans="1:5">
      <c r="A481">
        <v>4706</v>
      </c>
      <c r="B481">
        <v>119.67</v>
      </c>
      <c r="C481" s="95">
        <f t="shared" si="18"/>
        <v>0</v>
      </c>
      <c r="D481" s="95"/>
    </row>
    <row r="482" spans="1:5">
      <c r="A482">
        <v>5211</v>
      </c>
      <c r="B482" s="83">
        <v>183.19</v>
      </c>
      <c r="C482" s="95">
        <f t="shared" si="18"/>
        <v>183.19</v>
      </c>
      <c r="D482" s="95"/>
      <c r="E482" s="83">
        <f>B482-C482</f>
        <v>0</v>
      </c>
    </row>
    <row r="483" spans="1:5">
      <c r="A483">
        <v>5212</v>
      </c>
      <c r="B483" s="99">
        <v>182.11</v>
      </c>
      <c r="C483" s="95">
        <f t="shared" si="18"/>
        <v>0</v>
      </c>
      <c r="D483" s="95"/>
    </row>
    <row r="484" spans="1:5">
      <c r="A484">
        <v>5213</v>
      </c>
      <c r="B484" s="99">
        <v>182.11</v>
      </c>
      <c r="C484" s="95">
        <f t="shared" si="18"/>
        <v>0</v>
      </c>
      <c r="D484" s="95"/>
    </row>
    <row r="485" spans="1:5">
      <c r="A485">
        <v>5214</v>
      </c>
      <c r="B485">
        <v>182.11</v>
      </c>
      <c r="C485" s="95">
        <f t="shared" si="18"/>
        <v>0</v>
      </c>
      <c r="D485" s="95"/>
    </row>
    <row r="486" spans="1:5">
      <c r="A486">
        <v>5215</v>
      </c>
      <c r="B486">
        <v>182.11</v>
      </c>
      <c r="C486" s="95">
        <f t="shared" si="18"/>
        <v>0</v>
      </c>
      <c r="D486" s="95"/>
    </row>
    <row r="487" spans="1:5">
      <c r="A487">
        <v>5216</v>
      </c>
      <c r="B487" s="83">
        <v>183.19</v>
      </c>
      <c r="C487" s="95">
        <f t="shared" si="18"/>
        <v>183.19</v>
      </c>
      <c r="D487" s="95"/>
      <c r="E487" s="83">
        <f>B487-C487</f>
        <v>0</v>
      </c>
    </row>
    <row r="488" spans="1:5">
      <c r="A488">
        <v>5217</v>
      </c>
      <c r="B488">
        <v>169.37</v>
      </c>
      <c r="C488" s="95">
        <f t="shared" si="18"/>
        <v>0</v>
      </c>
      <c r="D488" s="95"/>
    </row>
    <row r="489" spans="1:5">
      <c r="A489">
        <v>5601</v>
      </c>
      <c r="B489">
        <v>182.11</v>
      </c>
      <c r="C489" s="95">
        <f t="shared" si="18"/>
        <v>0</v>
      </c>
      <c r="D489" s="95"/>
    </row>
    <row r="490" spans="1:5">
      <c r="A490">
        <v>5602</v>
      </c>
      <c r="B490">
        <v>182.11</v>
      </c>
      <c r="C490" s="95">
        <f t="shared" si="18"/>
        <v>0</v>
      </c>
      <c r="D490" s="95"/>
    </row>
    <row r="491" spans="1:5">
      <c r="A491">
        <v>5603</v>
      </c>
      <c r="B491">
        <v>169.37</v>
      </c>
      <c r="C491" s="95">
        <f t="shared" si="18"/>
        <v>0</v>
      </c>
      <c r="D491" s="95"/>
    </row>
    <row r="492" spans="1:5">
      <c r="A492">
        <v>5604</v>
      </c>
      <c r="B492">
        <v>169.37</v>
      </c>
      <c r="C492" s="95">
        <f t="shared" si="18"/>
        <v>0</v>
      </c>
      <c r="D492" s="95"/>
    </row>
    <row r="493" spans="1:5">
      <c r="A493">
        <v>5605</v>
      </c>
      <c r="B493">
        <v>182.11</v>
      </c>
      <c r="C493" s="95">
        <f t="shared" si="18"/>
        <v>0</v>
      </c>
      <c r="D493" s="95"/>
    </row>
    <row r="494" spans="1:5">
      <c r="A494">
        <v>5611</v>
      </c>
      <c r="B494">
        <v>170.84</v>
      </c>
      <c r="C494" s="95">
        <f t="shared" si="18"/>
        <v>0</v>
      </c>
      <c r="D494" s="95"/>
    </row>
    <row r="495" spans="1:5">
      <c r="A495">
        <v>5612</v>
      </c>
      <c r="B495">
        <v>183.89</v>
      </c>
      <c r="C495" s="95">
        <f t="shared" si="18"/>
        <v>0</v>
      </c>
      <c r="D495" s="95"/>
    </row>
    <row r="496" spans="1:5">
      <c r="A496">
        <v>5613</v>
      </c>
      <c r="B496" s="83">
        <v>171.79</v>
      </c>
      <c r="C496" s="95">
        <f t="shared" si="18"/>
        <v>171.79</v>
      </c>
      <c r="D496" s="95"/>
      <c r="E496" s="83">
        <f>B496-C496</f>
        <v>0</v>
      </c>
    </row>
    <row r="497" spans="1:5">
      <c r="A497">
        <v>5614</v>
      </c>
      <c r="B497" s="99">
        <v>170.84</v>
      </c>
      <c r="C497" s="95">
        <f t="shared" si="18"/>
        <v>0</v>
      </c>
      <c r="D497" s="95"/>
    </row>
    <row r="498" spans="1:5">
      <c r="A498">
        <v>5615</v>
      </c>
      <c r="B498">
        <v>183.89</v>
      </c>
      <c r="C498" s="95">
        <f t="shared" si="18"/>
        <v>0</v>
      </c>
      <c r="D498" s="95"/>
    </row>
    <row r="499" spans="1:5">
      <c r="A499">
        <v>5616</v>
      </c>
      <c r="B499">
        <v>183.89</v>
      </c>
      <c r="C499" s="95">
        <f t="shared" si="18"/>
        <v>0</v>
      </c>
      <c r="D499" s="95"/>
    </row>
    <row r="500" spans="1:5">
      <c r="A500">
        <v>9401</v>
      </c>
      <c r="B500" s="83">
        <v>413.53</v>
      </c>
      <c r="C500" s="95">
        <f t="shared" si="18"/>
        <v>413.53</v>
      </c>
      <c r="D500" s="95"/>
      <c r="E500" s="83">
        <f t="shared" ref="E500:E502" si="21">B500-C500</f>
        <v>0</v>
      </c>
    </row>
    <row r="501" spans="1:5">
      <c r="A501">
        <v>9402</v>
      </c>
      <c r="B501" s="83">
        <v>413.53</v>
      </c>
      <c r="C501" s="95">
        <f t="shared" si="18"/>
        <v>413.53</v>
      </c>
      <c r="D501" s="95"/>
      <c r="E501" s="83">
        <f t="shared" si="21"/>
        <v>0</v>
      </c>
    </row>
    <row r="502" spans="1:5">
      <c r="A502">
        <v>9403</v>
      </c>
      <c r="B502" s="83">
        <v>413.53</v>
      </c>
      <c r="C502" s="95">
        <f t="shared" si="18"/>
        <v>413.53</v>
      </c>
      <c r="D502" s="95"/>
      <c r="E502" s="83">
        <f t="shared" si="21"/>
        <v>0</v>
      </c>
    </row>
    <row r="503" spans="1:5">
      <c r="A503">
        <v>9404</v>
      </c>
      <c r="B503">
        <v>411.06</v>
      </c>
      <c r="C503" s="95">
        <f t="shared" si="18"/>
        <v>0</v>
      </c>
      <c r="D503" s="95"/>
    </row>
    <row r="504" spans="1:5">
      <c r="A504">
        <v>9405</v>
      </c>
      <c r="B504">
        <v>382.3</v>
      </c>
      <c r="C504" s="95">
        <f t="shared" si="18"/>
        <v>0</v>
      </c>
      <c r="D504" s="95"/>
    </row>
    <row r="505" spans="1:5">
      <c r="A505">
        <v>9406</v>
      </c>
      <c r="B505" s="101">
        <v>413.53</v>
      </c>
      <c r="C505" s="95">
        <f t="shared" si="18"/>
        <v>413.53</v>
      </c>
      <c r="D505" s="95"/>
      <c r="E505" s="83">
        <f>B505-C505</f>
        <v>0</v>
      </c>
    </row>
    <row r="506" spans="1:5">
      <c r="A506">
        <v>9407</v>
      </c>
      <c r="B506">
        <v>411.06</v>
      </c>
      <c r="C506" s="95">
        <f t="shared" si="18"/>
        <v>0</v>
      </c>
      <c r="D506" s="95"/>
    </row>
    <row r="507" spans="1:5">
      <c r="A507">
        <v>0</v>
      </c>
      <c r="B507">
        <v>308.89999999999998</v>
      </c>
      <c r="C507" s="95">
        <f t="shared" si="18"/>
        <v>0</v>
      </c>
      <c r="D507" s="95"/>
    </row>
    <row r="508" spans="1:5">
      <c r="A508" t="s">
        <v>11</v>
      </c>
      <c r="B508" t="s">
        <v>12</v>
      </c>
      <c r="C508" s="95">
        <f t="shared" si="18"/>
        <v>0</v>
      </c>
      <c r="D508" s="95"/>
    </row>
    <row r="509" spans="1:5">
      <c r="A509">
        <v>16061</v>
      </c>
      <c r="B509">
        <v>72.7</v>
      </c>
      <c r="C509" s="95">
        <f t="shared" si="18"/>
        <v>0</v>
      </c>
      <c r="D509" s="95"/>
    </row>
    <row r="510" spans="1:5">
      <c r="A510">
        <v>16062</v>
      </c>
      <c r="B510">
        <v>72.7</v>
      </c>
      <c r="C510" s="95">
        <f t="shared" si="18"/>
        <v>0</v>
      </c>
      <c r="D510" s="95"/>
    </row>
    <row r="511" spans="1:5">
      <c r="A511">
        <v>16063</v>
      </c>
      <c r="B511">
        <v>72.7</v>
      </c>
      <c r="C511" s="95">
        <f t="shared" si="18"/>
        <v>0</v>
      </c>
      <c r="D511" s="95"/>
    </row>
    <row r="512" spans="1:5">
      <c r="A512">
        <v>16064</v>
      </c>
      <c r="B512">
        <v>72.7</v>
      </c>
      <c r="C512" s="95">
        <f t="shared" si="18"/>
        <v>0</v>
      </c>
      <c r="D512" s="95"/>
    </row>
    <row r="513" spans="1:4">
      <c r="A513">
        <v>16065</v>
      </c>
      <c r="B513">
        <v>72.7</v>
      </c>
      <c r="C513" s="95">
        <f t="shared" si="18"/>
        <v>0</v>
      </c>
      <c r="D513" s="95"/>
    </row>
    <row r="514" spans="1:4">
      <c r="C514" s="95">
        <f t="shared" si="18"/>
        <v>0</v>
      </c>
      <c r="D514" s="95"/>
    </row>
    <row r="515" spans="1:4">
      <c r="A515">
        <v>8801</v>
      </c>
      <c r="B515">
        <v>335.43</v>
      </c>
      <c r="C515" s="95">
        <f t="shared" ref="C515:C549" si="22">IFERROR(VLOOKUP(A515,$J$3:$K$1006,2,0),0)</f>
        <v>0</v>
      </c>
      <c r="D515" s="95"/>
    </row>
    <row r="516" spans="1:4">
      <c r="A516">
        <v>8802</v>
      </c>
      <c r="B516">
        <v>312.43</v>
      </c>
      <c r="C516" s="95">
        <f t="shared" si="22"/>
        <v>0</v>
      </c>
      <c r="D516" s="95"/>
    </row>
    <row r="517" spans="1:4">
      <c r="A517">
        <v>8803</v>
      </c>
      <c r="B517" s="99">
        <v>335.43</v>
      </c>
      <c r="C517" s="95">
        <f t="shared" si="22"/>
        <v>0</v>
      </c>
      <c r="D517" s="95"/>
    </row>
    <row r="518" spans="1:4">
      <c r="A518">
        <v>8804</v>
      </c>
      <c r="B518" s="99">
        <v>335.43</v>
      </c>
      <c r="C518" s="95">
        <f t="shared" si="22"/>
        <v>0</v>
      </c>
      <c r="D518" s="95"/>
    </row>
    <row r="519" spans="1:4">
      <c r="A519">
        <v>8805</v>
      </c>
      <c r="B519">
        <v>335.43</v>
      </c>
      <c r="C519" s="95">
        <f t="shared" si="22"/>
        <v>0</v>
      </c>
      <c r="D519" s="95"/>
    </row>
    <row r="520" spans="1:4">
      <c r="C520" s="95">
        <f t="shared" si="22"/>
        <v>0</v>
      </c>
      <c r="D520" s="95"/>
    </row>
    <row r="521" spans="1:4">
      <c r="A521" t="s">
        <v>11</v>
      </c>
      <c r="B521" t="s">
        <v>12</v>
      </c>
      <c r="C521" s="95">
        <f t="shared" si="22"/>
        <v>0</v>
      </c>
      <c r="D521" s="95"/>
    </row>
    <row r="522" spans="1:4">
      <c r="A522">
        <v>23021</v>
      </c>
      <c r="B522">
        <v>103.54</v>
      </c>
      <c r="C522" s="95">
        <f t="shared" si="22"/>
        <v>0</v>
      </c>
      <c r="D522" s="95"/>
    </row>
    <row r="523" spans="1:4">
      <c r="A523">
        <v>23022</v>
      </c>
      <c r="B523">
        <v>103.54</v>
      </c>
      <c r="C523" s="95">
        <f t="shared" si="22"/>
        <v>0</v>
      </c>
      <c r="D523" s="95"/>
    </row>
    <row r="524" spans="1:4">
      <c r="A524">
        <v>23023</v>
      </c>
      <c r="B524">
        <v>103.54</v>
      </c>
      <c r="C524" s="95">
        <f t="shared" si="22"/>
        <v>0</v>
      </c>
      <c r="D524" s="95"/>
    </row>
    <row r="525" spans="1:4">
      <c r="A525">
        <v>23024</v>
      </c>
      <c r="B525">
        <v>103.54</v>
      </c>
      <c r="C525" s="95">
        <f t="shared" si="22"/>
        <v>0</v>
      </c>
      <c r="D525" s="95"/>
    </row>
    <row r="526" spans="1:4">
      <c r="A526">
        <v>23025</v>
      </c>
      <c r="B526">
        <v>103.54</v>
      </c>
      <c r="C526" s="95">
        <f t="shared" si="22"/>
        <v>0</v>
      </c>
      <c r="D526" s="95"/>
    </row>
    <row r="527" spans="1:4">
      <c r="A527">
        <v>47071</v>
      </c>
      <c r="B527">
        <v>305.43</v>
      </c>
      <c r="C527" s="95">
        <f t="shared" si="22"/>
        <v>0</v>
      </c>
      <c r="D527" s="95"/>
    </row>
    <row r="528" spans="1:4">
      <c r="A528">
        <v>47072</v>
      </c>
      <c r="B528">
        <v>305.43</v>
      </c>
      <c r="C528" s="95">
        <f t="shared" si="22"/>
        <v>0</v>
      </c>
      <c r="D528" s="95"/>
    </row>
    <row r="529" spans="1:5">
      <c r="A529">
        <v>47073</v>
      </c>
      <c r="B529">
        <v>305.43</v>
      </c>
      <c r="C529" s="95">
        <f t="shared" si="22"/>
        <v>0</v>
      </c>
      <c r="D529" s="95"/>
    </row>
    <row r="530" spans="1:5">
      <c r="A530">
        <v>47074</v>
      </c>
      <c r="B530">
        <v>305.43</v>
      </c>
      <c r="C530" s="95">
        <f t="shared" si="22"/>
        <v>0</v>
      </c>
      <c r="D530" s="95"/>
    </row>
    <row r="531" spans="1:5">
      <c r="A531">
        <v>47075</v>
      </c>
      <c r="B531">
        <v>305.43</v>
      </c>
      <c r="C531" s="95">
        <f t="shared" si="22"/>
        <v>0</v>
      </c>
      <c r="D531" s="95"/>
    </row>
    <row r="532" spans="1:5">
      <c r="A532">
        <v>7031</v>
      </c>
      <c r="B532">
        <v>268.83</v>
      </c>
      <c r="C532" s="95">
        <f t="shared" si="22"/>
        <v>0</v>
      </c>
      <c r="D532" s="95"/>
    </row>
    <row r="533" spans="1:5">
      <c r="A533">
        <v>7032</v>
      </c>
      <c r="B533">
        <v>268.83</v>
      </c>
      <c r="C533" s="95">
        <f t="shared" si="22"/>
        <v>0</v>
      </c>
      <c r="D533" s="95"/>
    </row>
    <row r="534" spans="1:5">
      <c r="A534">
        <v>7033</v>
      </c>
      <c r="B534">
        <v>268.83</v>
      </c>
      <c r="C534" s="95">
        <f t="shared" si="22"/>
        <v>0</v>
      </c>
      <c r="D534" s="95"/>
    </row>
    <row r="535" spans="1:5">
      <c r="A535">
        <v>7034</v>
      </c>
      <c r="B535">
        <v>268.83</v>
      </c>
      <c r="C535" s="95">
        <f t="shared" si="22"/>
        <v>0</v>
      </c>
      <c r="D535" s="95"/>
    </row>
    <row r="536" spans="1:5">
      <c r="C536" s="95">
        <f t="shared" si="22"/>
        <v>0</v>
      </c>
      <c r="D536" s="95"/>
    </row>
    <row r="537" spans="1:5">
      <c r="A537">
        <v>31031</v>
      </c>
      <c r="B537" s="101">
        <v>160.07</v>
      </c>
      <c r="C537" s="95">
        <f t="shared" si="22"/>
        <v>160.07</v>
      </c>
      <c r="D537" s="95"/>
      <c r="E537" s="83">
        <f t="shared" ref="E537:E542" si="23">B537-C537</f>
        <v>0</v>
      </c>
    </row>
    <row r="538" spans="1:5">
      <c r="A538">
        <v>31032</v>
      </c>
      <c r="B538" s="101">
        <v>142.37</v>
      </c>
      <c r="C538" s="95">
        <f t="shared" si="22"/>
        <v>142.37</v>
      </c>
      <c r="D538" s="95"/>
      <c r="E538" s="83">
        <f t="shared" si="23"/>
        <v>0</v>
      </c>
    </row>
    <row r="539" spans="1:5">
      <c r="A539">
        <v>31033</v>
      </c>
      <c r="B539" s="101">
        <v>142.37</v>
      </c>
      <c r="C539" s="95">
        <f t="shared" si="22"/>
        <v>142.37</v>
      </c>
      <c r="D539" s="95"/>
      <c r="E539" s="83">
        <f t="shared" si="23"/>
        <v>0</v>
      </c>
    </row>
    <row r="540" spans="1:5">
      <c r="A540">
        <v>31034</v>
      </c>
      <c r="B540" s="101">
        <v>142.37</v>
      </c>
      <c r="C540" s="95">
        <f t="shared" si="22"/>
        <v>142.37</v>
      </c>
      <c r="D540" s="95"/>
      <c r="E540" s="83">
        <f t="shared" si="23"/>
        <v>0</v>
      </c>
    </row>
    <row r="541" spans="1:5">
      <c r="A541">
        <v>31035</v>
      </c>
      <c r="B541" s="101">
        <v>160.07</v>
      </c>
      <c r="C541" s="95">
        <f t="shared" si="22"/>
        <v>160.07</v>
      </c>
      <c r="D541" s="95"/>
      <c r="E541" s="83">
        <f t="shared" si="23"/>
        <v>0</v>
      </c>
    </row>
    <row r="542" spans="1:5">
      <c r="A542">
        <v>31036</v>
      </c>
      <c r="B542" s="101">
        <v>160.07</v>
      </c>
      <c r="C542" s="95">
        <f t="shared" si="22"/>
        <v>160.07</v>
      </c>
      <c r="D542" s="95"/>
      <c r="E542" s="83">
        <f t="shared" si="23"/>
        <v>0</v>
      </c>
    </row>
    <row r="543" spans="1:5">
      <c r="C543" s="95">
        <f t="shared" si="22"/>
        <v>0</v>
      </c>
      <c r="D543" s="95"/>
    </row>
    <row r="544" spans="1:5">
      <c r="A544">
        <v>3580</v>
      </c>
      <c r="B544">
        <v>113.6</v>
      </c>
      <c r="C544" s="95">
        <f t="shared" si="22"/>
        <v>0</v>
      </c>
      <c r="D544" s="95"/>
    </row>
    <row r="545" spans="1:4">
      <c r="A545">
        <v>3581</v>
      </c>
      <c r="B545">
        <v>113.6</v>
      </c>
      <c r="C545" s="95">
        <f t="shared" si="22"/>
        <v>0</v>
      </c>
      <c r="D545" s="95"/>
    </row>
    <row r="546" spans="1:4">
      <c r="A546">
        <v>3582</v>
      </c>
      <c r="B546">
        <v>113.6</v>
      </c>
      <c r="C546" s="95">
        <f t="shared" si="22"/>
        <v>0</v>
      </c>
      <c r="D546" s="95"/>
    </row>
    <row r="547" spans="1:4">
      <c r="A547">
        <v>3583</v>
      </c>
      <c r="B547">
        <v>113.6</v>
      </c>
      <c r="C547" s="95">
        <f t="shared" si="22"/>
        <v>0</v>
      </c>
      <c r="D547" s="95"/>
    </row>
    <row r="548" spans="1:4">
      <c r="A548">
        <v>3584</v>
      </c>
      <c r="B548">
        <v>113.6</v>
      </c>
      <c r="C548" s="95">
        <f t="shared" si="22"/>
        <v>0</v>
      </c>
      <c r="D548" s="95"/>
    </row>
    <row r="549" spans="1:4">
      <c r="A549">
        <v>3585</v>
      </c>
      <c r="B549">
        <v>113.6</v>
      </c>
      <c r="C549" s="95">
        <f t="shared" si="22"/>
        <v>0</v>
      </c>
      <c r="D549" s="95"/>
    </row>
    <row r="550" spans="1:4">
      <c r="A550">
        <v>3586</v>
      </c>
      <c r="B550" s="99">
        <v>113.6</v>
      </c>
      <c r="C550" s="95">
        <f t="shared" ref="C550:C557" si="24">IFERROR(VLOOKUP(A550,$J$3:$K$1006,2,0),0)</f>
        <v>0</v>
      </c>
      <c r="D550" s="95"/>
    </row>
    <row r="551" spans="1:4">
      <c r="A551">
        <v>3587</v>
      </c>
      <c r="B551" s="99">
        <v>113.6</v>
      </c>
      <c r="C551" s="95">
        <f t="shared" si="24"/>
        <v>0</v>
      </c>
      <c r="D551" s="95"/>
    </row>
    <row r="552" spans="1:4">
      <c r="A552">
        <v>3588</v>
      </c>
      <c r="B552" s="99">
        <v>113.6</v>
      </c>
      <c r="C552" s="95">
        <f t="shared" si="24"/>
        <v>0</v>
      </c>
      <c r="D552" s="95"/>
    </row>
    <row r="553" spans="1:4">
      <c r="A553">
        <v>3589</v>
      </c>
      <c r="B553" s="99">
        <v>113.6</v>
      </c>
      <c r="C553" s="95">
        <f t="shared" si="24"/>
        <v>0</v>
      </c>
      <c r="D553" s="95"/>
    </row>
    <row r="554" spans="1:4">
      <c r="A554">
        <v>3590</v>
      </c>
      <c r="B554" s="99">
        <v>113.6</v>
      </c>
      <c r="C554" s="95">
        <f t="shared" si="24"/>
        <v>0</v>
      </c>
      <c r="D554" s="95"/>
    </row>
    <row r="555" spans="1:4">
      <c r="A555">
        <v>3591</v>
      </c>
      <c r="B555" s="99">
        <v>113.6</v>
      </c>
      <c r="C555" s="95">
        <f t="shared" si="24"/>
        <v>0</v>
      </c>
      <c r="D555" s="95"/>
    </row>
    <row r="556" spans="1:4" ht="14.25" customHeight="1">
      <c r="C556" s="95">
        <f t="shared" si="24"/>
        <v>0</v>
      </c>
      <c r="D556" s="95"/>
    </row>
    <row r="557" spans="1:4">
      <c r="A557">
        <v>54041</v>
      </c>
      <c r="B557">
        <v>242.99</v>
      </c>
      <c r="C557" s="95">
        <f t="shared" si="24"/>
        <v>0</v>
      </c>
      <c r="D557" s="95"/>
    </row>
    <row r="558" spans="1:4">
      <c r="A558">
        <v>54042</v>
      </c>
      <c r="B558">
        <v>260.85000000000002</v>
      </c>
      <c r="C558" s="95">
        <f>IFERROR(VLOOKUP(A558,$J$3:$K$1006,2,0),0)</f>
        <v>0</v>
      </c>
      <c r="D558" s="95"/>
    </row>
    <row r="559" spans="1:4">
      <c r="A559">
        <v>54043</v>
      </c>
      <c r="B559">
        <v>242.99</v>
      </c>
      <c r="C559" s="95">
        <f>IFERROR(VLOOKUP(A559,$J$3:$K$1006,2,0),0)</f>
        <v>0</v>
      </c>
      <c r="D559" s="95"/>
    </row>
    <row r="560" spans="1:4">
      <c r="A560">
        <v>54044</v>
      </c>
      <c r="B560">
        <v>242.99</v>
      </c>
      <c r="C560" s="95">
        <f>IFERROR(VLOOKUP(A560,$J$3:$K$1006,2,0),0)</f>
        <v>0</v>
      </c>
      <c r="D560" s="95"/>
    </row>
    <row r="561" spans="1:5">
      <c r="A561">
        <v>54045</v>
      </c>
      <c r="B561">
        <v>242.99</v>
      </c>
      <c r="C561" s="95">
        <f t="shared" ref="C561:C568" si="25">IFERROR(VLOOKUP(A561,$J$3:$K$1006,2,0),0)</f>
        <v>0</v>
      </c>
      <c r="D561" s="95"/>
    </row>
    <row r="562" spans="1:5">
      <c r="C562" s="95">
        <f t="shared" si="25"/>
        <v>0</v>
      </c>
    </row>
    <row r="563" spans="1:5">
      <c r="A563">
        <v>40001</v>
      </c>
      <c r="B563" s="101">
        <v>187.89</v>
      </c>
      <c r="C563" s="95">
        <f t="shared" si="25"/>
        <v>187.89</v>
      </c>
      <c r="E563" s="83">
        <f t="shared" ref="E563:E567" si="26">B563-C563</f>
        <v>0</v>
      </c>
    </row>
    <row r="564" spans="1:5">
      <c r="A564">
        <v>40002</v>
      </c>
      <c r="B564" s="101">
        <v>187.89</v>
      </c>
      <c r="C564" s="95">
        <f t="shared" si="25"/>
        <v>187.89</v>
      </c>
      <c r="E564" s="83">
        <f t="shared" si="26"/>
        <v>0</v>
      </c>
    </row>
    <row r="565" spans="1:5">
      <c r="A565">
        <v>40003</v>
      </c>
      <c r="B565" s="101">
        <v>187.89</v>
      </c>
      <c r="C565" s="95">
        <f t="shared" si="25"/>
        <v>187.89</v>
      </c>
      <c r="E565" s="83">
        <f t="shared" si="26"/>
        <v>0</v>
      </c>
    </row>
    <row r="566" spans="1:5">
      <c r="A566">
        <v>40004</v>
      </c>
      <c r="B566" s="101">
        <v>187.89</v>
      </c>
      <c r="C566" s="95">
        <f t="shared" si="25"/>
        <v>187.89</v>
      </c>
      <c r="E566" s="83">
        <f t="shared" si="26"/>
        <v>0</v>
      </c>
    </row>
    <row r="567" spans="1:5">
      <c r="A567">
        <v>40005</v>
      </c>
      <c r="B567" s="101">
        <v>187.89</v>
      </c>
      <c r="C567" s="95">
        <f t="shared" si="25"/>
        <v>187.89</v>
      </c>
      <c r="E567" s="83">
        <f t="shared" si="26"/>
        <v>0</v>
      </c>
    </row>
    <row r="568" spans="1:5">
      <c r="C568" s="95">
        <f t="shared" si="25"/>
        <v>0</v>
      </c>
    </row>
    <row r="569" spans="1:5">
      <c r="C569" s="95">
        <f>SUM(C3:C568)</f>
        <v>11964.839999999998</v>
      </c>
    </row>
  </sheetData>
  <autoFilter ref="A2:E67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0"/>
  <sheetViews>
    <sheetView workbookViewId="0">
      <selection activeCell="F117" sqref="F117"/>
    </sheetView>
  </sheetViews>
  <sheetFormatPr defaultRowHeight="15"/>
  <cols>
    <col min="4" max="4" width="14.7109375" customWidth="1"/>
    <col min="6" max="6" width="11.85546875" customWidth="1"/>
  </cols>
  <sheetData>
    <row r="1" spans="1:6" ht="15.75" thickBot="1">
      <c r="A1" s="33"/>
      <c r="B1" s="34"/>
      <c r="C1" s="33" t="s">
        <v>2</v>
      </c>
      <c r="D1" s="33" t="s">
        <v>1</v>
      </c>
    </row>
    <row r="2" spans="1:6">
      <c r="A2" s="29">
        <v>10001</v>
      </c>
      <c r="B2" s="27">
        <v>0</v>
      </c>
      <c r="C2" s="57">
        <v>0</v>
      </c>
      <c r="D2" s="77">
        <v>35.06</v>
      </c>
      <c r="E2">
        <f>VLOOKUP(A2,'Цены менять  тут'!$A$2:$B$12008,2,0)</f>
        <v>35.229999999999997</v>
      </c>
      <c r="F2" s="83">
        <f>D2-E2</f>
        <v>-0.1699999999999946</v>
      </c>
    </row>
    <row r="3" spans="1:6">
      <c r="A3" s="29">
        <v>10002</v>
      </c>
      <c r="B3" s="27">
        <v>0</v>
      </c>
      <c r="C3" s="57">
        <v>0</v>
      </c>
      <c r="D3" s="77">
        <v>35.06</v>
      </c>
      <c r="E3">
        <f>VLOOKUP(A3,'Цены менять  тут'!$A$2:$B$12008,2,0)</f>
        <v>35.229999999999997</v>
      </c>
      <c r="F3" s="83">
        <f t="shared" ref="F3:F23" si="0">D3-E3</f>
        <v>-0.1699999999999946</v>
      </c>
    </row>
    <row r="4" spans="1:6">
      <c r="A4" s="29">
        <v>10003</v>
      </c>
      <c r="B4" s="27">
        <v>0</v>
      </c>
      <c r="C4" s="57">
        <v>0</v>
      </c>
      <c r="D4" s="77">
        <v>35.06</v>
      </c>
      <c r="E4">
        <f>VLOOKUP(A4,'Цены менять  тут'!$A$2:$B$12008,2,0)</f>
        <v>35.229999999999997</v>
      </c>
      <c r="F4" s="83">
        <f t="shared" si="0"/>
        <v>-0.1699999999999946</v>
      </c>
    </row>
    <row r="5" spans="1:6">
      <c r="A5" s="29"/>
      <c r="B5" s="27">
        <v>0</v>
      </c>
      <c r="C5" s="57">
        <v>0</v>
      </c>
      <c r="D5" s="77">
        <v>0</v>
      </c>
      <c r="E5">
        <f>VLOOKUP(A5,'Цены менять  тут'!$A$2:$B$12008,2,0)</f>
        <v>0</v>
      </c>
      <c r="F5" s="83">
        <f t="shared" si="0"/>
        <v>0</v>
      </c>
    </row>
    <row r="6" spans="1:6">
      <c r="A6" s="29">
        <v>12001</v>
      </c>
      <c r="B6" s="27">
        <v>0</v>
      </c>
      <c r="C6" s="57">
        <v>0</v>
      </c>
      <c r="D6" s="77">
        <v>55.09</v>
      </c>
      <c r="E6">
        <f>VLOOKUP(A6,'Цены менять  тут'!$A$2:$B$12008,2,0)</f>
        <v>55.09</v>
      </c>
      <c r="F6" s="83">
        <f t="shared" si="0"/>
        <v>0</v>
      </c>
    </row>
    <row r="7" spans="1:6">
      <c r="A7" s="29">
        <v>12002</v>
      </c>
      <c r="B7" s="27">
        <v>0</v>
      </c>
      <c r="C7" s="57">
        <v>0</v>
      </c>
      <c r="D7" s="77">
        <v>55.09</v>
      </c>
      <c r="E7">
        <f>VLOOKUP(A7,'Цены менять  тут'!$A$2:$B$12008,2,0)</f>
        <v>55.09</v>
      </c>
      <c r="F7" s="83">
        <f t="shared" si="0"/>
        <v>0</v>
      </c>
    </row>
    <row r="8" spans="1:6">
      <c r="A8" s="29">
        <v>12003</v>
      </c>
      <c r="B8" s="27">
        <v>0</v>
      </c>
      <c r="C8" s="57">
        <v>0</v>
      </c>
      <c r="D8" s="77">
        <v>55.09</v>
      </c>
      <c r="E8">
        <f>VLOOKUP(A8,'Цены менять  тут'!$A$2:$B$12008,2,0)</f>
        <v>55.09</v>
      </c>
      <c r="F8" s="83">
        <f t="shared" si="0"/>
        <v>0</v>
      </c>
    </row>
    <row r="9" spans="1:6">
      <c r="A9" s="29"/>
      <c r="B9" s="27">
        <v>0</v>
      </c>
      <c r="C9" s="57">
        <v>0</v>
      </c>
      <c r="D9" s="77">
        <v>0</v>
      </c>
      <c r="E9">
        <f>VLOOKUP(A9,'Цены менять  тут'!$A$2:$B$12008,2,0)</f>
        <v>0</v>
      </c>
      <c r="F9" s="83">
        <f t="shared" si="0"/>
        <v>0</v>
      </c>
    </row>
    <row r="10" spans="1:6">
      <c r="A10" s="29">
        <v>13001</v>
      </c>
      <c r="B10" s="27">
        <v>0</v>
      </c>
      <c r="C10" s="57">
        <v>0</v>
      </c>
      <c r="D10" s="77">
        <v>55.73</v>
      </c>
      <c r="E10">
        <f>VLOOKUP(A10,'Цены менять  тут'!$A$2:$B$12008,2,0)</f>
        <v>55.73</v>
      </c>
      <c r="F10" s="83">
        <f t="shared" si="0"/>
        <v>0</v>
      </c>
    </row>
    <row r="11" spans="1:6">
      <c r="A11" s="29">
        <v>13002</v>
      </c>
      <c r="B11" s="27">
        <v>0</v>
      </c>
      <c r="C11" s="57">
        <v>0</v>
      </c>
      <c r="D11" s="77">
        <v>55.73</v>
      </c>
      <c r="E11">
        <f>VLOOKUP(A11,'Цены менять  тут'!$A$2:$B$12008,2,0)</f>
        <v>55.73</v>
      </c>
      <c r="F11" s="83">
        <f t="shared" si="0"/>
        <v>0</v>
      </c>
    </row>
    <row r="12" spans="1:6">
      <c r="A12" s="29">
        <v>13003</v>
      </c>
      <c r="B12" s="27">
        <v>0</v>
      </c>
      <c r="C12" s="57">
        <v>0</v>
      </c>
      <c r="D12" s="77">
        <v>55.73</v>
      </c>
      <c r="E12">
        <f>VLOOKUP(A12,'Цены менять  тут'!$A$2:$B$12008,2,0)</f>
        <v>55.73</v>
      </c>
      <c r="F12" s="83">
        <f t="shared" si="0"/>
        <v>0</v>
      </c>
    </row>
    <row r="13" spans="1:6">
      <c r="A13" s="29">
        <v>13004</v>
      </c>
      <c r="B13" s="27">
        <v>0</v>
      </c>
      <c r="C13" s="57">
        <v>0</v>
      </c>
      <c r="D13" s="77">
        <v>55.73</v>
      </c>
      <c r="E13">
        <f>VLOOKUP(A13,'Цены менять  тут'!$A$2:$B$12008,2,0)</f>
        <v>55.73</v>
      </c>
      <c r="F13" s="83">
        <f t="shared" si="0"/>
        <v>0</v>
      </c>
    </row>
    <row r="14" spans="1:6">
      <c r="A14" s="29"/>
      <c r="B14" s="27">
        <v>0</v>
      </c>
      <c r="C14" s="26">
        <v>0</v>
      </c>
      <c r="D14" s="77">
        <v>0</v>
      </c>
      <c r="E14">
        <f>VLOOKUP(A14,'Цены менять  тут'!$A$2:$B$12008,2,0)</f>
        <v>0</v>
      </c>
      <c r="F14" s="83">
        <f t="shared" si="0"/>
        <v>0</v>
      </c>
    </row>
    <row r="15" spans="1:6">
      <c r="A15" s="29">
        <v>12011</v>
      </c>
      <c r="B15" s="27">
        <v>0</v>
      </c>
      <c r="C15" s="26">
        <v>0</v>
      </c>
      <c r="D15" s="77">
        <v>60.9</v>
      </c>
      <c r="E15">
        <f>VLOOKUP(A15,'Цены менять  тут'!$A$2:$B$12008,2,0)</f>
        <v>56.37</v>
      </c>
      <c r="F15" s="83">
        <f t="shared" si="0"/>
        <v>4.5300000000000011</v>
      </c>
    </row>
    <row r="16" spans="1:6">
      <c r="A16" s="29">
        <v>12012</v>
      </c>
      <c r="B16" s="27">
        <v>0</v>
      </c>
      <c r="C16" s="26">
        <v>0</v>
      </c>
      <c r="D16" s="77">
        <v>60.9</v>
      </c>
      <c r="E16">
        <f>VLOOKUP(A16,'Цены менять  тут'!$A$2:$B$12008,2,0)</f>
        <v>56.37</v>
      </c>
      <c r="F16" s="83">
        <f t="shared" si="0"/>
        <v>4.5300000000000011</v>
      </c>
    </row>
    <row r="17" spans="1:6">
      <c r="A17" s="29">
        <v>12013</v>
      </c>
      <c r="B17" s="27">
        <v>0</v>
      </c>
      <c r="C17" s="26">
        <v>0</v>
      </c>
      <c r="D17" s="77">
        <v>60.9</v>
      </c>
      <c r="E17">
        <f>VLOOKUP(A17,'Цены менять  тут'!$A$2:$B$12008,2,0)</f>
        <v>56.37</v>
      </c>
      <c r="F17" s="83">
        <f t="shared" si="0"/>
        <v>4.5300000000000011</v>
      </c>
    </row>
    <row r="18" spans="1:6">
      <c r="A18" s="29">
        <v>12014</v>
      </c>
      <c r="B18" s="27">
        <v>0</v>
      </c>
      <c r="C18" s="26">
        <v>0</v>
      </c>
      <c r="D18" s="77">
        <v>60.9</v>
      </c>
      <c r="E18">
        <f>VLOOKUP(A18,'Цены менять  тут'!$A$2:$B$12008,2,0)</f>
        <v>60.9</v>
      </c>
      <c r="F18" s="83">
        <f t="shared" si="0"/>
        <v>0</v>
      </c>
    </row>
    <row r="19" spans="1:6">
      <c r="A19" s="29">
        <v>12015</v>
      </c>
      <c r="B19" s="27">
        <v>0</v>
      </c>
      <c r="C19" s="26">
        <v>0</v>
      </c>
      <c r="D19" s="77">
        <v>60.9</v>
      </c>
      <c r="E19">
        <f>VLOOKUP(A19,'Цены менять  тут'!$A$2:$B$12008,2,0)</f>
        <v>60.9</v>
      </c>
      <c r="F19" s="83">
        <f t="shared" si="0"/>
        <v>0</v>
      </c>
    </row>
    <row r="20" spans="1:6">
      <c r="A20" s="29">
        <v>12016</v>
      </c>
      <c r="B20" s="27">
        <v>0</v>
      </c>
      <c r="C20" s="26">
        <v>0</v>
      </c>
      <c r="D20" s="77">
        <v>60.9</v>
      </c>
      <c r="E20">
        <f>VLOOKUP(A20,'Цены менять  тут'!$A$2:$B$12008,2,0)</f>
        <v>60.9</v>
      </c>
      <c r="F20" s="83">
        <f t="shared" si="0"/>
        <v>0</v>
      </c>
    </row>
    <row r="21" spans="1:6">
      <c r="A21" s="29">
        <v>12017</v>
      </c>
      <c r="B21" s="27">
        <v>0</v>
      </c>
      <c r="C21" s="26">
        <v>0</v>
      </c>
      <c r="D21" s="77">
        <v>60.9</v>
      </c>
      <c r="E21">
        <f>VLOOKUP(A21,'Цены менять  тут'!$A$2:$B$12008,2,0)</f>
        <v>60.9</v>
      </c>
      <c r="F21" s="83">
        <f t="shared" si="0"/>
        <v>0</v>
      </c>
    </row>
    <row r="22" spans="1:6">
      <c r="A22" s="29"/>
      <c r="B22" s="27">
        <v>0</v>
      </c>
      <c r="C22" s="26">
        <v>0</v>
      </c>
      <c r="D22" s="77">
        <v>0</v>
      </c>
      <c r="E22">
        <f>VLOOKUP(A22,'Цены менять  тут'!$A$2:$B$12008,2,0)</f>
        <v>0</v>
      </c>
      <c r="F22" s="83">
        <f t="shared" si="0"/>
        <v>0</v>
      </c>
    </row>
    <row r="23" spans="1:6">
      <c r="A23" s="29">
        <v>16001</v>
      </c>
      <c r="B23" s="27">
        <v>0</v>
      </c>
      <c r="C23" s="26">
        <v>0</v>
      </c>
      <c r="D23" s="77">
        <v>71.569999999999993</v>
      </c>
      <c r="E23">
        <f>VLOOKUP(A23,'Цены менять  тут'!$A$2:$B$12008,2,0)</f>
        <v>65.209999999999994</v>
      </c>
      <c r="F23" s="83">
        <f t="shared" si="0"/>
        <v>6.3599999999999994</v>
      </c>
    </row>
    <row r="24" spans="1:6">
      <c r="A24" s="29">
        <v>16002</v>
      </c>
      <c r="B24" s="27">
        <v>0</v>
      </c>
      <c r="C24" s="26">
        <v>0</v>
      </c>
      <c r="D24" s="77">
        <v>0</v>
      </c>
      <c r="F24" s="83"/>
    </row>
    <row r="25" spans="1:6">
      <c r="A25" s="29">
        <v>16003</v>
      </c>
      <c r="B25" s="27">
        <v>0</v>
      </c>
      <c r="C25" s="26">
        <v>0</v>
      </c>
      <c r="D25" s="77">
        <v>71.569999999999993</v>
      </c>
      <c r="E25">
        <f>VLOOKUP(A25,'Цены менять  тут'!$A$2:$B$12008,2,0)</f>
        <v>65.209999999999994</v>
      </c>
      <c r="F25" s="83">
        <f t="shared" ref="F25:F87" si="1">D25-E25</f>
        <v>6.3599999999999994</v>
      </c>
    </row>
    <row r="26" spans="1:6">
      <c r="A26" s="29">
        <v>16004</v>
      </c>
      <c r="B26" s="27">
        <v>0</v>
      </c>
      <c r="C26" s="26">
        <v>0</v>
      </c>
      <c r="D26" s="77">
        <v>71.569999999999993</v>
      </c>
      <c r="E26">
        <f>VLOOKUP(A26,'Цены менять  тут'!$A$2:$B$12008,2,0)</f>
        <v>65.209999999999994</v>
      </c>
      <c r="F26" s="83">
        <f t="shared" si="1"/>
        <v>6.3599999999999994</v>
      </c>
    </row>
    <row r="27" spans="1:6">
      <c r="A27" s="29">
        <v>16005</v>
      </c>
      <c r="B27" s="27">
        <v>0</v>
      </c>
      <c r="C27" s="26">
        <v>0</v>
      </c>
      <c r="D27" s="77">
        <v>71.569999999999993</v>
      </c>
      <c r="E27">
        <f>VLOOKUP(A27,'Цены менять  тут'!$A$2:$B$12008,2,0)</f>
        <v>71.569999999999993</v>
      </c>
      <c r="F27" s="83">
        <f t="shared" si="1"/>
        <v>0</v>
      </c>
    </row>
    <row r="28" spans="1:6">
      <c r="A28" s="29">
        <v>16006</v>
      </c>
      <c r="B28" s="27">
        <v>0</v>
      </c>
      <c r="C28" s="26">
        <v>0</v>
      </c>
      <c r="D28" s="77">
        <v>71.569999999999993</v>
      </c>
      <c r="E28">
        <f>VLOOKUP(A28,'Цены менять  тут'!$A$2:$B$12008,2,0)</f>
        <v>71.569999999999993</v>
      </c>
      <c r="F28" s="83">
        <f t="shared" si="1"/>
        <v>0</v>
      </c>
    </row>
    <row r="29" spans="1:6">
      <c r="A29" s="29">
        <v>16007</v>
      </c>
      <c r="B29" s="27">
        <v>0</v>
      </c>
      <c r="C29" s="26">
        <v>0</v>
      </c>
      <c r="D29" s="77">
        <v>71.569999999999993</v>
      </c>
      <c r="E29">
        <f>VLOOKUP(A29,'Цены менять  тут'!$A$2:$B$12008,2,0)</f>
        <v>71.569999999999993</v>
      </c>
      <c r="F29" s="83">
        <f t="shared" si="1"/>
        <v>0</v>
      </c>
    </row>
    <row r="30" spans="1:6">
      <c r="A30" s="29">
        <v>16008</v>
      </c>
      <c r="B30" s="27">
        <v>0</v>
      </c>
      <c r="C30" s="26">
        <v>0</v>
      </c>
      <c r="D30" s="77">
        <v>71.569999999999993</v>
      </c>
      <c r="E30">
        <f>VLOOKUP(A30,'Цены менять  тут'!$A$2:$B$12008,2,0)</f>
        <v>71.569999999999993</v>
      </c>
      <c r="F30" s="83">
        <f t="shared" si="1"/>
        <v>0</v>
      </c>
    </row>
    <row r="31" spans="1:6">
      <c r="A31" s="29"/>
      <c r="B31" s="27">
        <v>0</v>
      </c>
      <c r="C31" s="26">
        <v>0</v>
      </c>
      <c r="D31" s="77">
        <v>0</v>
      </c>
      <c r="E31">
        <f>VLOOKUP(A31,'Цены менять  тут'!$A$2:$B$12008,2,0)</f>
        <v>0</v>
      </c>
      <c r="F31" s="83">
        <f t="shared" si="1"/>
        <v>0</v>
      </c>
    </row>
    <row r="32" spans="1:6">
      <c r="A32" s="56">
        <v>17001</v>
      </c>
      <c r="B32" s="27">
        <v>0</v>
      </c>
      <c r="C32" s="58">
        <v>0</v>
      </c>
      <c r="D32" s="78">
        <v>131.02000000000001</v>
      </c>
      <c r="E32">
        <f>VLOOKUP(A32,'Цены менять  тут'!$A$2:$B$12008,2,0)</f>
        <v>109.85</v>
      </c>
      <c r="F32" s="83">
        <f t="shared" si="1"/>
        <v>21.170000000000016</v>
      </c>
    </row>
    <row r="33" spans="1:6">
      <c r="A33" s="56">
        <v>17002</v>
      </c>
      <c r="B33" s="27">
        <v>0</v>
      </c>
      <c r="C33" s="58">
        <v>0</v>
      </c>
      <c r="D33" s="78">
        <v>131.02000000000001</v>
      </c>
      <c r="E33">
        <f>VLOOKUP(A33,'Цены менять  тут'!$A$2:$B$12008,2,0)</f>
        <v>109.85</v>
      </c>
      <c r="F33" s="83">
        <f t="shared" si="1"/>
        <v>21.170000000000016</v>
      </c>
    </row>
    <row r="34" spans="1:6">
      <c r="A34" s="56">
        <v>17003</v>
      </c>
      <c r="B34" s="27">
        <v>0</v>
      </c>
      <c r="C34" s="58">
        <v>0</v>
      </c>
      <c r="D34" s="78">
        <v>131.02000000000001</v>
      </c>
      <c r="E34">
        <f>VLOOKUP(A34,'Цены менять  тут'!$A$2:$B$12008,2,0)</f>
        <v>109.85</v>
      </c>
      <c r="F34" s="83">
        <f t="shared" si="1"/>
        <v>21.170000000000016</v>
      </c>
    </row>
    <row r="35" spans="1:6">
      <c r="A35" s="56">
        <v>17004</v>
      </c>
      <c r="B35" s="27">
        <v>0</v>
      </c>
      <c r="C35" s="58">
        <v>0</v>
      </c>
      <c r="D35" s="78">
        <v>131.02000000000001</v>
      </c>
      <c r="E35">
        <f>VLOOKUP(A35,'Цены менять  тут'!$A$2:$B$12008,2,0)</f>
        <v>109.85</v>
      </c>
      <c r="F35" s="83">
        <f t="shared" si="1"/>
        <v>21.170000000000016</v>
      </c>
    </row>
    <row r="36" spans="1:6">
      <c r="A36" s="29"/>
      <c r="B36" s="27">
        <v>0</v>
      </c>
      <c r="C36" s="26">
        <v>0</v>
      </c>
      <c r="D36" s="77">
        <v>0</v>
      </c>
      <c r="E36">
        <f>VLOOKUP(A36,'Цены менять  тут'!$A$2:$B$12008,2,0)</f>
        <v>0</v>
      </c>
      <c r="F36" s="83">
        <f t="shared" si="1"/>
        <v>0</v>
      </c>
    </row>
    <row r="37" spans="1:6">
      <c r="A37" s="29">
        <v>17021</v>
      </c>
      <c r="B37" s="27">
        <v>0</v>
      </c>
      <c r="C37" s="26">
        <v>0</v>
      </c>
      <c r="D37" s="77">
        <v>54.76</v>
      </c>
      <c r="E37">
        <f>VLOOKUP(A37,'Цены менять  тут'!$A$2:$B$12008,2,0)</f>
        <v>54.76</v>
      </c>
      <c r="F37" s="83">
        <f t="shared" si="1"/>
        <v>0</v>
      </c>
    </row>
    <row r="38" spans="1:6">
      <c r="A38" s="29">
        <v>17022</v>
      </c>
      <c r="B38" s="27">
        <v>0</v>
      </c>
      <c r="C38" s="26">
        <v>0</v>
      </c>
      <c r="D38" s="77">
        <v>54.76</v>
      </c>
      <c r="E38">
        <f>VLOOKUP(A38,'Цены менять  тут'!$A$2:$B$12008,2,0)</f>
        <v>54.76</v>
      </c>
      <c r="F38" s="83">
        <f t="shared" si="1"/>
        <v>0</v>
      </c>
    </row>
    <row r="39" spans="1:6">
      <c r="A39" s="29">
        <v>17023</v>
      </c>
      <c r="B39" s="27">
        <v>0</v>
      </c>
      <c r="C39" s="26">
        <v>0</v>
      </c>
      <c r="D39" s="77">
        <v>54.76</v>
      </c>
      <c r="E39">
        <f>VLOOKUP(A39,'Цены менять  тут'!$A$2:$B$12008,2,0)</f>
        <v>54.76</v>
      </c>
      <c r="F39" s="83">
        <f t="shared" si="1"/>
        <v>0</v>
      </c>
    </row>
    <row r="40" spans="1:6">
      <c r="A40" s="29">
        <v>17024</v>
      </c>
      <c r="B40" s="27">
        <v>0</v>
      </c>
      <c r="C40" s="26">
        <v>0</v>
      </c>
      <c r="D40" s="77">
        <v>54.76</v>
      </c>
      <c r="E40">
        <f>VLOOKUP(A40,'Цены менять  тут'!$A$2:$B$12008,2,0)</f>
        <v>54.76</v>
      </c>
      <c r="F40" s="83">
        <f t="shared" si="1"/>
        <v>0</v>
      </c>
    </row>
    <row r="41" spans="1:6">
      <c r="A41" s="29">
        <v>17025</v>
      </c>
      <c r="B41" s="27">
        <v>0</v>
      </c>
      <c r="C41" s="26">
        <v>0</v>
      </c>
      <c r="D41" s="77">
        <v>54.76</v>
      </c>
      <c r="E41">
        <f>VLOOKUP(A41,'Цены менять  тут'!$A$2:$B$12008,2,0)</f>
        <v>54.76</v>
      </c>
      <c r="F41" s="83">
        <f t="shared" si="1"/>
        <v>0</v>
      </c>
    </row>
    <row r="42" spans="1:6">
      <c r="A42" s="29"/>
      <c r="B42" s="27">
        <v>0</v>
      </c>
      <c r="C42" s="26">
        <v>0</v>
      </c>
      <c r="D42" s="77">
        <v>0</v>
      </c>
      <c r="E42">
        <f>VLOOKUP(A42,'Цены менять  тут'!$A$2:$B$12008,2,0)</f>
        <v>0</v>
      </c>
      <c r="F42" s="83">
        <f t="shared" si="1"/>
        <v>0</v>
      </c>
    </row>
    <row r="43" spans="1:6">
      <c r="A43" s="29">
        <v>20101</v>
      </c>
      <c r="B43" s="27">
        <v>0</v>
      </c>
      <c r="C43" s="26">
        <v>0</v>
      </c>
      <c r="D43" s="77">
        <v>105.81</v>
      </c>
      <c r="E43">
        <f>VLOOKUP(A43,'Цены менять  тут'!$A$2:$B$12008,2,0)</f>
        <v>105.81</v>
      </c>
      <c r="F43" s="83">
        <f t="shared" si="1"/>
        <v>0</v>
      </c>
    </row>
    <row r="44" spans="1:6">
      <c r="A44" s="29">
        <v>20102</v>
      </c>
      <c r="B44" s="27">
        <v>0</v>
      </c>
      <c r="C44" s="26">
        <v>0</v>
      </c>
      <c r="D44" s="77">
        <v>105.81</v>
      </c>
      <c r="E44">
        <f>VLOOKUP(A44,'Цены менять  тут'!$A$2:$B$12008,2,0)</f>
        <v>105.81</v>
      </c>
      <c r="F44" s="83">
        <f t="shared" si="1"/>
        <v>0</v>
      </c>
    </row>
    <row r="45" spans="1:6">
      <c r="A45" s="29">
        <v>20103</v>
      </c>
      <c r="B45" s="27">
        <v>0</v>
      </c>
      <c r="C45" s="26">
        <v>0</v>
      </c>
      <c r="D45" s="77">
        <v>105.81</v>
      </c>
      <c r="E45">
        <f>VLOOKUP(A45,'Цены менять  тут'!$A$2:$B$12008,2,0)</f>
        <v>105.81</v>
      </c>
      <c r="F45" s="83">
        <f t="shared" si="1"/>
        <v>0</v>
      </c>
    </row>
    <row r="46" spans="1:6">
      <c r="A46" s="29">
        <v>20104</v>
      </c>
      <c r="B46" s="27">
        <v>0</v>
      </c>
      <c r="C46" s="26">
        <v>0</v>
      </c>
      <c r="D46" s="77">
        <v>105.81</v>
      </c>
      <c r="E46">
        <f>VLOOKUP(A46,'Цены менять  тут'!$A$2:$B$12008,2,0)</f>
        <v>105.81</v>
      </c>
      <c r="F46" s="83">
        <f t="shared" si="1"/>
        <v>0</v>
      </c>
    </row>
    <row r="47" spans="1:6">
      <c r="A47" s="29">
        <v>20105</v>
      </c>
      <c r="B47" s="27">
        <v>0</v>
      </c>
      <c r="C47" s="26">
        <v>0</v>
      </c>
      <c r="D47" s="77">
        <v>105.81</v>
      </c>
      <c r="E47">
        <f>VLOOKUP(A47,'Цены менять  тут'!$A$2:$B$12008,2,0)</f>
        <v>105.81</v>
      </c>
      <c r="F47" s="83">
        <f t="shared" si="1"/>
        <v>0</v>
      </c>
    </row>
    <row r="48" spans="1:6">
      <c r="A48" s="29">
        <v>20106</v>
      </c>
      <c r="B48" s="27">
        <v>0</v>
      </c>
      <c r="C48" s="26">
        <v>0</v>
      </c>
      <c r="D48" s="77">
        <v>105.81</v>
      </c>
      <c r="E48">
        <f>VLOOKUP(A48,'Цены менять  тут'!$A$2:$B$12008,2,0)</f>
        <v>105.81</v>
      </c>
      <c r="F48" s="83">
        <f t="shared" si="1"/>
        <v>0</v>
      </c>
    </row>
    <row r="49" spans="1:6">
      <c r="A49" s="29">
        <v>20107</v>
      </c>
      <c r="B49" s="27">
        <v>0</v>
      </c>
      <c r="C49" s="26">
        <v>0</v>
      </c>
      <c r="D49" s="77">
        <v>105.81</v>
      </c>
      <c r="E49">
        <f>VLOOKUP(A49,'Цены менять  тут'!$A$2:$B$12008,2,0)</f>
        <v>105.81</v>
      </c>
      <c r="F49" s="83">
        <f t="shared" si="1"/>
        <v>0</v>
      </c>
    </row>
    <row r="50" spans="1:6">
      <c r="A50" s="29">
        <v>20108</v>
      </c>
      <c r="B50" s="27">
        <v>0</v>
      </c>
      <c r="C50" s="26">
        <v>0</v>
      </c>
      <c r="D50" s="77">
        <v>105.81</v>
      </c>
      <c r="E50">
        <f>VLOOKUP(A50,'Цены менять  тут'!$A$2:$B$12008,2,0)</f>
        <v>105.81</v>
      </c>
      <c r="F50" s="83">
        <f t="shared" si="1"/>
        <v>0</v>
      </c>
    </row>
    <row r="51" spans="1:6">
      <c r="A51" s="29">
        <v>20109</v>
      </c>
      <c r="B51" s="27">
        <v>0</v>
      </c>
      <c r="C51" s="26">
        <v>0</v>
      </c>
      <c r="D51" s="77">
        <v>105.81</v>
      </c>
      <c r="E51">
        <f>VLOOKUP(A51,'Цены менять  тут'!$A$2:$B$12008,2,0)</f>
        <v>105.81</v>
      </c>
      <c r="F51" s="83">
        <f t="shared" si="1"/>
        <v>0</v>
      </c>
    </row>
    <row r="52" spans="1:6">
      <c r="A52" s="29">
        <v>20110</v>
      </c>
      <c r="B52" s="27">
        <v>0</v>
      </c>
      <c r="C52" s="26">
        <v>0</v>
      </c>
      <c r="D52" s="77">
        <v>105.81</v>
      </c>
      <c r="E52">
        <f>VLOOKUP(A52,'Цены менять  тут'!$A$2:$B$12008,2,0)</f>
        <v>105.81</v>
      </c>
      <c r="F52" s="83">
        <f t="shared" si="1"/>
        <v>0</v>
      </c>
    </row>
    <row r="53" spans="1:6">
      <c r="A53" s="29"/>
      <c r="B53" s="27">
        <v>0</v>
      </c>
      <c r="C53" s="26">
        <v>0</v>
      </c>
      <c r="D53" s="77">
        <v>0</v>
      </c>
      <c r="E53">
        <f>VLOOKUP(A53,'Цены менять  тут'!$A$2:$B$12008,2,0)</f>
        <v>0</v>
      </c>
      <c r="F53" s="83">
        <f t="shared" si="1"/>
        <v>0</v>
      </c>
    </row>
    <row r="54" spans="1:6">
      <c r="A54" s="29">
        <v>20211</v>
      </c>
      <c r="B54" s="27">
        <v>0</v>
      </c>
      <c r="C54" s="26">
        <v>0</v>
      </c>
      <c r="D54" s="77">
        <v>60.42</v>
      </c>
      <c r="E54">
        <f>VLOOKUP(A54,'Цены менять  тут'!$A$2:$B$12008,2,0)</f>
        <v>67.569999999999993</v>
      </c>
      <c r="F54" s="83">
        <f t="shared" si="1"/>
        <v>-7.1499999999999915</v>
      </c>
    </row>
    <row r="55" spans="1:6">
      <c r="A55" s="29">
        <v>20212</v>
      </c>
      <c r="B55" s="27">
        <v>0</v>
      </c>
      <c r="C55" s="26">
        <v>0</v>
      </c>
      <c r="D55" s="77">
        <v>60.42</v>
      </c>
      <c r="E55">
        <f>VLOOKUP(A55,'Цены менять  тут'!$A$2:$B$12008,2,0)</f>
        <v>60.42</v>
      </c>
      <c r="F55" s="83">
        <f t="shared" si="1"/>
        <v>0</v>
      </c>
    </row>
    <row r="56" spans="1:6">
      <c r="A56" s="29">
        <v>20213</v>
      </c>
      <c r="B56" s="27">
        <v>0</v>
      </c>
      <c r="C56" s="26">
        <v>0</v>
      </c>
      <c r="D56" s="77">
        <v>60.42</v>
      </c>
      <c r="E56">
        <f>VLOOKUP(A56,'Цены менять  тут'!$A$2:$B$12008,2,0)</f>
        <v>60.42</v>
      </c>
      <c r="F56" s="83">
        <f t="shared" si="1"/>
        <v>0</v>
      </c>
    </row>
    <row r="57" spans="1:6">
      <c r="A57" s="29">
        <v>20214</v>
      </c>
      <c r="B57" s="27">
        <v>0</v>
      </c>
      <c r="C57" s="26">
        <v>0</v>
      </c>
      <c r="D57" s="77">
        <v>60.42</v>
      </c>
      <c r="E57">
        <f>VLOOKUP(A57,'Цены менять  тут'!$A$2:$B$12008,2,0)</f>
        <v>60.42</v>
      </c>
      <c r="F57" s="83">
        <f t="shared" si="1"/>
        <v>0</v>
      </c>
    </row>
    <row r="58" spans="1:6">
      <c r="A58" s="29">
        <v>20215</v>
      </c>
      <c r="B58" s="27">
        <v>0</v>
      </c>
      <c r="C58" s="26">
        <v>0</v>
      </c>
      <c r="D58" s="77">
        <v>60.42</v>
      </c>
      <c r="E58">
        <f>VLOOKUP(A58,'Цены менять  тут'!$A$2:$B$12008,2,0)</f>
        <v>60.42</v>
      </c>
      <c r="F58" s="83">
        <f t="shared" si="1"/>
        <v>0</v>
      </c>
    </row>
    <row r="59" spans="1:6">
      <c r="A59" s="29">
        <v>20216</v>
      </c>
      <c r="B59" s="27">
        <v>0</v>
      </c>
      <c r="C59" s="26">
        <v>0</v>
      </c>
      <c r="D59" s="77">
        <v>60.42</v>
      </c>
      <c r="E59">
        <f>VLOOKUP(A59,'Цены менять  тут'!$A$2:$B$12008,2,0)</f>
        <v>67.569999999999993</v>
      </c>
      <c r="F59" s="83">
        <f t="shared" si="1"/>
        <v>-7.1499999999999915</v>
      </c>
    </row>
    <row r="60" spans="1:6">
      <c r="A60" s="29">
        <v>20217</v>
      </c>
      <c r="B60" s="27">
        <v>0</v>
      </c>
      <c r="C60" s="26">
        <v>0</v>
      </c>
      <c r="D60" s="77">
        <v>60.42</v>
      </c>
      <c r="E60">
        <f>VLOOKUP(A60,'Цены менять  тут'!$A$2:$B$12008,2,0)</f>
        <v>67.569999999999993</v>
      </c>
      <c r="F60" s="83">
        <f t="shared" si="1"/>
        <v>-7.1499999999999915</v>
      </c>
    </row>
    <row r="61" spans="1:6">
      <c r="A61" s="29">
        <v>20218</v>
      </c>
      <c r="B61" s="27">
        <v>0</v>
      </c>
      <c r="C61" s="26">
        <v>0</v>
      </c>
      <c r="D61" s="77">
        <v>60.42</v>
      </c>
      <c r="E61">
        <f>VLOOKUP(A61,'Цены менять  тут'!$A$2:$B$12008,2,0)</f>
        <v>60.42</v>
      </c>
      <c r="F61" s="83">
        <f t="shared" si="1"/>
        <v>0</v>
      </c>
    </row>
    <row r="62" spans="1:6">
      <c r="A62" s="29">
        <v>20219</v>
      </c>
      <c r="B62" s="27">
        <v>0</v>
      </c>
      <c r="C62" s="26">
        <v>0</v>
      </c>
      <c r="D62" s="77">
        <v>60.42</v>
      </c>
      <c r="E62">
        <f>VLOOKUP(A62,'Цены менять  тут'!$A$2:$B$12008,2,0)</f>
        <v>60.42</v>
      </c>
      <c r="F62" s="83">
        <f t="shared" si="1"/>
        <v>0</v>
      </c>
    </row>
    <row r="63" spans="1:6">
      <c r="A63" s="29">
        <v>20220</v>
      </c>
      <c r="B63" s="27">
        <v>0</v>
      </c>
      <c r="C63" s="26">
        <v>0</v>
      </c>
      <c r="D63" s="77">
        <v>60.42</v>
      </c>
      <c r="E63">
        <f>VLOOKUP(A63,'Цены менять  тут'!$A$2:$B$12008,2,0)</f>
        <v>60.42</v>
      </c>
      <c r="F63" s="83">
        <f t="shared" si="1"/>
        <v>0</v>
      </c>
    </row>
    <row r="64" spans="1:6">
      <c r="A64" s="29">
        <v>20221</v>
      </c>
      <c r="B64" s="27">
        <v>0</v>
      </c>
      <c r="C64" s="26">
        <v>0</v>
      </c>
      <c r="D64" s="77">
        <v>60.42</v>
      </c>
      <c r="E64">
        <f>VLOOKUP(A64,'Цены менять  тут'!$A$2:$B$12008,2,0)</f>
        <v>60.42</v>
      </c>
      <c r="F64" s="83">
        <f t="shared" si="1"/>
        <v>0</v>
      </c>
    </row>
    <row r="65" spans="1:6">
      <c r="A65" s="29"/>
      <c r="B65" s="27">
        <v>0</v>
      </c>
      <c r="C65" s="26">
        <v>0</v>
      </c>
      <c r="D65" s="77">
        <v>0</v>
      </c>
      <c r="E65">
        <f>VLOOKUP(A65,'Цены менять  тут'!$A$2:$B$12008,2,0)</f>
        <v>0</v>
      </c>
      <c r="F65" s="83">
        <f t="shared" si="1"/>
        <v>0</v>
      </c>
    </row>
    <row r="66" spans="1:6">
      <c r="A66" s="29">
        <v>21001</v>
      </c>
      <c r="B66" s="27">
        <v>0</v>
      </c>
      <c r="C66" s="26">
        <v>0</v>
      </c>
      <c r="D66" s="77">
        <v>87.4</v>
      </c>
      <c r="E66">
        <f>VLOOKUP(A66,'Цены менять  тут'!$A$2:$B$12008,2,0)</f>
        <v>73.180000000000007</v>
      </c>
      <c r="F66" s="83">
        <f t="shared" si="1"/>
        <v>14.219999999999999</v>
      </c>
    </row>
    <row r="67" spans="1:6">
      <c r="A67" s="29">
        <v>21002</v>
      </c>
      <c r="B67" s="27">
        <v>0</v>
      </c>
      <c r="C67" s="26">
        <v>0</v>
      </c>
      <c r="D67" s="79">
        <v>87.4</v>
      </c>
      <c r="E67">
        <f>VLOOKUP(A67,'Цены менять  тут'!$A$2:$B$12008,2,0)</f>
        <v>73.180000000000007</v>
      </c>
      <c r="F67" s="83">
        <f t="shared" si="1"/>
        <v>14.219999999999999</v>
      </c>
    </row>
    <row r="68" spans="1:6">
      <c r="A68" s="29">
        <v>21003</v>
      </c>
      <c r="B68" s="27">
        <v>0</v>
      </c>
      <c r="C68" s="26">
        <v>0</v>
      </c>
      <c r="D68" s="79">
        <v>87.4</v>
      </c>
      <c r="E68">
        <f>VLOOKUP(A68,'Цены менять  тут'!$A$2:$B$12008,2,0)</f>
        <v>73.180000000000007</v>
      </c>
      <c r="F68" s="83">
        <f t="shared" si="1"/>
        <v>14.219999999999999</v>
      </c>
    </row>
    <row r="69" spans="1:6">
      <c r="A69" s="29">
        <v>21004</v>
      </c>
      <c r="B69" s="27">
        <v>0</v>
      </c>
      <c r="C69" s="26">
        <v>0</v>
      </c>
      <c r="D69" s="79">
        <v>87.4</v>
      </c>
      <c r="E69">
        <f>VLOOKUP(A69,'Цены менять  тут'!$A$2:$B$12008,2,0)</f>
        <v>73.180000000000007</v>
      </c>
      <c r="F69" s="83">
        <f t="shared" si="1"/>
        <v>14.219999999999999</v>
      </c>
    </row>
    <row r="70" spans="1:6">
      <c r="A70" s="29">
        <v>21005</v>
      </c>
      <c r="B70" s="27">
        <v>0</v>
      </c>
      <c r="C70" s="26">
        <v>0</v>
      </c>
      <c r="D70" s="79">
        <v>87.4</v>
      </c>
      <c r="E70">
        <f>VLOOKUP(A70,'Цены менять  тут'!$A$2:$B$12008,2,0)</f>
        <v>73.180000000000007</v>
      </c>
      <c r="F70" s="83">
        <f t="shared" si="1"/>
        <v>14.219999999999999</v>
      </c>
    </row>
    <row r="71" spans="1:6">
      <c r="A71" s="29">
        <v>21006</v>
      </c>
      <c r="B71" s="27">
        <v>0</v>
      </c>
      <c r="C71" s="26">
        <v>0</v>
      </c>
      <c r="D71" s="77">
        <v>87.4</v>
      </c>
      <c r="E71">
        <f>VLOOKUP(A71,'Цены менять  тут'!$A$2:$B$12008,2,0)</f>
        <v>73.180000000000007</v>
      </c>
      <c r="F71" s="83">
        <f t="shared" si="1"/>
        <v>14.219999999999999</v>
      </c>
    </row>
    <row r="72" spans="1:6">
      <c r="A72" s="29"/>
      <c r="B72" s="27">
        <v>0</v>
      </c>
      <c r="C72" s="26">
        <v>0</v>
      </c>
      <c r="D72" s="77">
        <v>0</v>
      </c>
      <c r="E72">
        <f>VLOOKUP(A72,'Цены менять  тут'!$A$2:$B$12008,2,0)</f>
        <v>0</v>
      </c>
      <c r="F72" s="83">
        <f t="shared" si="1"/>
        <v>0</v>
      </c>
    </row>
    <row r="73" spans="1:6">
      <c r="A73" s="29">
        <v>21021</v>
      </c>
      <c r="B73" s="27">
        <v>0</v>
      </c>
      <c r="C73" s="26">
        <v>0</v>
      </c>
      <c r="D73" s="77">
        <v>87.4</v>
      </c>
      <c r="E73">
        <f>VLOOKUP(A73,'Цены менять  тут'!$A$2:$B$12008,2,0)</f>
        <v>81.84</v>
      </c>
      <c r="F73" s="83">
        <f t="shared" si="1"/>
        <v>5.5600000000000023</v>
      </c>
    </row>
    <row r="74" spans="1:6">
      <c r="A74" s="29">
        <v>21022</v>
      </c>
      <c r="B74" s="27">
        <v>0</v>
      </c>
      <c r="C74" s="26">
        <v>0</v>
      </c>
      <c r="D74" s="77">
        <v>87.4</v>
      </c>
      <c r="E74">
        <f>VLOOKUP(A74,'Цены менять  тут'!$A$2:$B$12008,2,0)</f>
        <v>87.4</v>
      </c>
      <c r="F74" s="83">
        <f t="shared" si="1"/>
        <v>0</v>
      </c>
    </row>
    <row r="75" spans="1:6">
      <c r="A75" s="29">
        <v>21023</v>
      </c>
      <c r="B75" s="27">
        <v>0</v>
      </c>
      <c r="C75" s="26">
        <v>0</v>
      </c>
      <c r="D75" s="77">
        <v>87.4</v>
      </c>
      <c r="E75">
        <f>VLOOKUP(A75,'Цены менять  тут'!$A$2:$B$12008,2,0)</f>
        <v>87.4</v>
      </c>
      <c r="F75" s="83">
        <f t="shared" si="1"/>
        <v>0</v>
      </c>
    </row>
    <row r="76" spans="1:6">
      <c r="A76" s="29">
        <v>21024</v>
      </c>
      <c r="B76" s="27">
        <v>0</v>
      </c>
      <c r="C76" s="26">
        <v>0</v>
      </c>
      <c r="D76" s="77">
        <v>87.4</v>
      </c>
      <c r="E76">
        <f>VLOOKUP(A76,'Цены менять  тут'!$A$2:$B$12008,2,0)</f>
        <v>87.4</v>
      </c>
      <c r="F76" s="83">
        <f t="shared" si="1"/>
        <v>0</v>
      </c>
    </row>
    <row r="77" spans="1:6">
      <c r="A77" s="29">
        <v>21025</v>
      </c>
      <c r="B77" s="27">
        <v>0</v>
      </c>
      <c r="C77" s="26">
        <v>0</v>
      </c>
      <c r="D77" s="77">
        <v>87.4</v>
      </c>
      <c r="E77">
        <f>VLOOKUP(A77,'Цены менять  тут'!$A$2:$B$12008,2,0)</f>
        <v>81.84</v>
      </c>
      <c r="F77" s="83">
        <f t="shared" si="1"/>
        <v>5.5600000000000023</v>
      </c>
    </row>
    <row r="78" spans="1:6">
      <c r="A78" s="29">
        <v>21026</v>
      </c>
      <c r="B78" s="27">
        <v>0</v>
      </c>
      <c r="C78" s="26">
        <v>0</v>
      </c>
      <c r="D78" s="77">
        <v>87.4</v>
      </c>
      <c r="E78">
        <f>VLOOKUP(A78,'Цены менять  тут'!$A$2:$B$12008,2,0)</f>
        <v>87.4</v>
      </c>
      <c r="F78" s="83">
        <f t="shared" si="1"/>
        <v>0</v>
      </c>
    </row>
    <row r="79" spans="1:6">
      <c r="A79" s="29"/>
      <c r="B79" s="27">
        <v>0</v>
      </c>
      <c r="C79" s="26">
        <v>0</v>
      </c>
      <c r="D79" s="77">
        <v>0</v>
      </c>
      <c r="E79">
        <f>VLOOKUP(A79,'Цены менять  тут'!$A$2:$B$12008,2,0)</f>
        <v>0</v>
      </c>
      <c r="F79" s="83">
        <f t="shared" si="1"/>
        <v>0</v>
      </c>
    </row>
    <row r="80" spans="1:6">
      <c r="A80" s="29">
        <v>22031</v>
      </c>
      <c r="B80" s="27">
        <v>0</v>
      </c>
      <c r="C80" s="26">
        <v>0</v>
      </c>
      <c r="D80" s="77">
        <v>91.6</v>
      </c>
      <c r="E80">
        <f>VLOOKUP(A80,'Цены менять  тут'!$A$2:$B$12008,2,0)</f>
        <v>91.6</v>
      </c>
      <c r="F80" s="83">
        <f t="shared" si="1"/>
        <v>0</v>
      </c>
    </row>
    <row r="81" spans="1:6">
      <c r="A81" s="29">
        <v>22032</v>
      </c>
      <c r="B81" s="27">
        <v>0</v>
      </c>
      <c r="C81" s="26">
        <v>0</v>
      </c>
      <c r="D81" s="77">
        <v>91.6</v>
      </c>
      <c r="E81">
        <f>VLOOKUP(A81,'Цены менять  тут'!$A$2:$B$12008,2,0)</f>
        <v>91.6</v>
      </c>
      <c r="F81" s="83">
        <f t="shared" si="1"/>
        <v>0</v>
      </c>
    </row>
    <row r="82" spans="1:6">
      <c r="A82" s="29">
        <v>22033</v>
      </c>
      <c r="B82" s="27">
        <v>0</v>
      </c>
      <c r="C82" s="26">
        <v>0</v>
      </c>
      <c r="D82" s="77">
        <v>91.6</v>
      </c>
      <c r="E82">
        <f>VLOOKUP(A82,'Цены менять  тут'!$A$2:$B$12008,2,0)</f>
        <v>91.6</v>
      </c>
      <c r="F82" s="83">
        <f t="shared" si="1"/>
        <v>0</v>
      </c>
    </row>
    <row r="83" spans="1:6">
      <c r="A83" s="29">
        <v>22034</v>
      </c>
      <c r="B83" s="27">
        <v>0</v>
      </c>
      <c r="C83" s="26">
        <v>0</v>
      </c>
      <c r="D83" s="77">
        <v>91.6</v>
      </c>
      <c r="E83">
        <f>VLOOKUP(A83,'Цены менять  тут'!$A$2:$B$12008,2,0)</f>
        <v>91.6</v>
      </c>
      <c r="F83" s="83">
        <f t="shared" si="1"/>
        <v>0</v>
      </c>
    </row>
    <row r="84" spans="1:6">
      <c r="A84" s="29">
        <v>22035</v>
      </c>
      <c r="B84" s="27">
        <v>0</v>
      </c>
      <c r="C84" s="26">
        <v>0</v>
      </c>
      <c r="D84" s="77">
        <v>91.6</v>
      </c>
      <c r="E84">
        <f>VLOOKUP(A84,'Цены менять  тут'!$A$2:$B$12008,2,0)</f>
        <v>91.6</v>
      </c>
      <c r="F84" s="83">
        <f t="shared" si="1"/>
        <v>0</v>
      </c>
    </row>
    <row r="85" spans="1:6">
      <c r="A85" s="29">
        <v>22036</v>
      </c>
      <c r="B85" s="27">
        <v>0</v>
      </c>
      <c r="C85" s="26">
        <v>0</v>
      </c>
      <c r="D85" s="77">
        <v>91.6</v>
      </c>
      <c r="E85">
        <f>VLOOKUP(A85,'Цены менять  тут'!$A$2:$B$12008,2,0)</f>
        <v>91.6</v>
      </c>
      <c r="F85" s="83">
        <f t="shared" si="1"/>
        <v>0</v>
      </c>
    </row>
    <row r="86" spans="1:6">
      <c r="A86" s="29">
        <v>22037</v>
      </c>
      <c r="B86" s="27">
        <v>0</v>
      </c>
      <c r="C86" s="26">
        <v>0</v>
      </c>
      <c r="D86" s="77">
        <v>91.6</v>
      </c>
      <c r="E86">
        <f>VLOOKUP(A86,'Цены менять  тут'!$A$2:$B$12008,2,0)</f>
        <v>91.6</v>
      </c>
      <c r="F86" s="83">
        <f t="shared" si="1"/>
        <v>0</v>
      </c>
    </row>
    <row r="87" spans="1:6">
      <c r="A87" s="29">
        <v>22038</v>
      </c>
      <c r="B87" s="27">
        <v>0</v>
      </c>
      <c r="C87" s="26">
        <v>0</v>
      </c>
      <c r="D87" s="77">
        <v>91.6</v>
      </c>
      <c r="E87">
        <f>VLOOKUP(A87,'Цены менять  тут'!$A$2:$B$12008,2,0)</f>
        <v>91.6</v>
      </c>
      <c r="F87" s="83">
        <f t="shared" si="1"/>
        <v>0</v>
      </c>
    </row>
    <row r="88" spans="1:6">
      <c r="A88" s="29"/>
      <c r="B88" s="27">
        <v>0</v>
      </c>
      <c r="C88" s="26">
        <v>0</v>
      </c>
      <c r="D88" s="77">
        <v>0</v>
      </c>
      <c r="E88">
        <f>VLOOKUP(A88,'Цены менять  тут'!$A$2:$B$12008,2,0)</f>
        <v>0</v>
      </c>
      <c r="F88" s="83">
        <f t="shared" ref="F88:F151" si="2">D88-E88</f>
        <v>0</v>
      </c>
    </row>
    <row r="89" spans="1:6">
      <c r="A89" s="56">
        <v>22201</v>
      </c>
      <c r="B89" s="27">
        <v>0</v>
      </c>
      <c r="C89" s="58">
        <v>0</v>
      </c>
      <c r="D89" s="78">
        <v>180.45</v>
      </c>
      <c r="E89">
        <f>VLOOKUP(A89,'Цены менять  тут'!$A$2:$B$12008,2,0)</f>
        <v>159.38999999999999</v>
      </c>
      <c r="F89" s="83">
        <f t="shared" si="2"/>
        <v>21.060000000000002</v>
      </c>
    </row>
    <row r="90" spans="1:6">
      <c r="A90" s="56">
        <v>22202</v>
      </c>
      <c r="B90" s="27">
        <v>0</v>
      </c>
      <c r="C90" s="58">
        <v>0</v>
      </c>
      <c r="D90" s="78">
        <v>180.45</v>
      </c>
      <c r="E90">
        <f>VLOOKUP(A90,'Цены менять  тут'!$A$2:$B$12008,2,0)</f>
        <v>148.46</v>
      </c>
      <c r="F90" s="83">
        <f t="shared" si="2"/>
        <v>31.989999999999981</v>
      </c>
    </row>
    <row r="91" spans="1:6">
      <c r="A91" s="56">
        <v>22203</v>
      </c>
      <c r="B91" s="27">
        <v>0</v>
      </c>
      <c r="C91" s="58">
        <v>0</v>
      </c>
      <c r="D91" s="78">
        <v>180.45</v>
      </c>
      <c r="E91">
        <f>VLOOKUP(A91,'Цены менять  тут'!$A$2:$B$12008,2,0)</f>
        <v>159.38999999999999</v>
      </c>
      <c r="F91" s="83">
        <f t="shared" si="2"/>
        <v>21.060000000000002</v>
      </c>
    </row>
    <row r="92" spans="1:6">
      <c r="A92" s="29"/>
      <c r="B92" s="27">
        <v>0</v>
      </c>
      <c r="C92" s="26">
        <v>0</v>
      </c>
      <c r="D92" s="77">
        <v>0</v>
      </c>
      <c r="E92">
        <f>VLOOKUP(A92,'Цены менять  тут'!$A$2:$B$12008,2,0)</f>
        <v>0</v>
      </c>
      <c r="F92" s="83">
        <f t="shared" si="2"/>
        <v>0</v>
      </c>
    </row>
    <row r="93" spans="1:6">
      <c r="A93" s="29">
        <v>23001</v>
      </c>
      <c r="B93" s="27">
        <v>0</v>
      </c>
      <c r="C93" s="26">
        <v>0</v>
      </c>
      <c r="D93" s="77">
        <v>109.53</v>
      </c>
      <c r="E93">
        <f>VLOOKUP(A93,'Цены менять  тут'!$A$2:$B$12008,2,0)</f>
        <v>95.47</v>
      </c>
      <c r="F93" s="83">
        <f t="shared" si="2"/>
        <v>14.060000000000002</v>
      </c>
    </row>
    <row r="94" spans="1:6">
      <c r="A94" s="29">
        <v>23002</v>
      </c>
      <c r="B94" s="27">
        <v>0</v>
      </c>
      <c r="C94" s="26">
        <v>0</v>
      </c>
      <c r="D94" s="77">
        <v>109.53</v>
      </c>
      <c r="E94">
        <f>VLOOKUP(A94,'Цены менять  тут'!$A$2:$B$12008,2,0)</f>
        <v>95.47</v>
      </c>
      <c r="F94" s="83">
        <f t="shared" si="2"/>
        <v>14.060000000000002</v>
      </c>
    </row>
    <row r="95" spans="1:6">
      <c r="A95" s="29">
        <v>23003</v>
      </c>
      <c r="B95" s="27">
        <v>0</v>
      </c>
      <c r="C95" s="26">
        <v>0</v>
      </c>
      <c r="D95" s="77">
        <v>109.53</v>
      </c>
      <c r="E95">
        <f>VLOOKUP(A95,'Цены менять  тут'!$A$2:$B$12008,2,0)</f>
        <v>95.47</v>
      </c>
      <c r="F95" s="83">
        <f t="shared" si="2"/>
        <v>14.060000000000002</v>
      </c>
    </row>
    <row r="96" spans="1:6">
      <c r="A96" s="29">
        <v>23004</v>
      </c>
      <c r="B96" s="27">
        <v>0</v>
      </c>
      <c r="C96" s="26">
        <v>0</v>
      </c>
      <c r="D96" s="77">
        <v>109.53</v>
      </c>
      <c r="E96">
        <f>VLOOKUP(A96,'Цены менять  тут'!$A$2:$B$12008,2,0)</f>
        <v>95.47</v>
      </c>
      <c r="F96" s="83">
        <f t="shared" si="2"/>
        <v>14.060000000000002</v>
      </c>
    </row>
    <row r="97" spans="1:6">
      <c r="A97" s="29">
        <v>23005</v>
      </c>
      <c r="B97" s="27">
        <v>0</v>
      </c>
      <c r="C97" s="26">
        <v>0</v>
      </c>
      <c r="D97" s="77">
        <v>109.53</v>
      </c>
      <c r="E97">
        <f>VLOOKUP(A97,'Цены менять  тут'!$A$2:$B$12008,2,0)</f>
        <v>95.47</v>
      </c>
      <c r="F97" s="83">
        <f t="shared" si="2"/>
        <v>14.060000000000002</v>
      </c>
    </row>
    <row r="98" spans="1:6">
      <c r="A98" s="29">
        <v>23006</v>
      </c>
      <c r="B98" s="27">
        <v>0</v>
      </c>
      <c r="C98" s="26">
        <v>0</v>
      </c>
      <c r="D98" s="77">
        <v>109.53</v>
      </c>
      <c r="E98">
        <f>VLOOKUP(A98,'Цены менять  тут'!$A$2:$B$12008,2,0)</f>
        <v>95.47</v>
      </c>
      <c r="F98" s="83">
        <f t="shared" si="2"/>
        <v>14.060000000000002</v>
      </c>
    </row>
    <row r="99" spans="1:6">
      <c r="A99" s="29"/>
      <c r="B99" s="27">
        <v>0</v>
      </c>
      <c r="C99" s="26">
        <v>0</v>
      </c>
      <c r="D99" s="77">
        <v>0</v>
      </c>
      <c r="E99">
        <f>VLOOKUP(A99,'Цены менять  тут'!$A$2:$B$12008,2,0)</f>
        <v>0</v>
      </c>
      <c r="F99" s="83">
        <f t="shared" si="2"/>
        <v>0</v>
      </c>
    </row>
    <row r="100" spans="1:6">
      <c r="A100" s="35">
        <v>23041</v>
      </c>
      <c r="B100" s="27">
        <v>0</v>
      </c>
      <c r="C100" s="26">
        <v>0</v>
      </c>
      <c r="D100" s="80">
        <v>125.36</v>
      </c>
      <c r="E100">
        <f>VLOOKUP(A100,'Цены менять  тут'!$A$2:$B$12008,2,0)</f>
        <v>125.36</v>
      </c>
      <c r="F100" s="83">
        <f t="shared" si="2"/>
        <v>0</v>
      </c>
    </row>
    <row r="101" spans="1:6">
      <c r="A101" s="29">
        <v>23042</v>
      </c>
      <c r="B101" s="27">
        <v>0</v>
      </c>
      <c r="C101" s="26">
        <v>0</v>
      </c>
      <c r="D101" s="77">
        <v>107.27</v>
      </c>
      <c r="E101">
        <f>VLOOKUP(A101,'Цены менять  тут'!$A$2:$B$12008,2,0)</f>
        <v>107.27</v>
      </c>
      <c r="F101" s="83">
        <f t="shared" si="2"/>
        <v>0</v>
      </c>
    </row>
    <row r="102" spans="1:6">
      <c r="A102" s="29">
        <v>23043</v>
      </c>
      <c r="B102" s="27">
        <v>0</v>
      </c>
      <c r="C102" s="26">
        <v>0</v>
      </c>
      <c r="D102" s="77">
        <v>125.36</v>
      </c>
      <c r="E102">
        <f>VLOOKUP(A102,'Цены менять  тут'!$A$2:$B$12008,2,0)</f>
        <v>125.36</v>
      </c>
      <c r="F102" s="83">
        <f t="shared" si="2"/>
        <v>0</v>
      </c>
    </row>
    <row r="103" spans="1:6">
      <c r="A103" s="35">
        <v>23044</v>
      </c>
      <c r="B103" s="27">
        <v>0</v>
      </c>
      <c r="C103" s="26">
        <v>0</v>
      </c>
      <c r="D103" s="80">
        <v>125.36</v>
      </c>
      <c r="E103">
        <f>VLOOKUP(A103,'Цены менять  тут'!$A$2:$B$12008,2,0)</f>
        <v>125.36</v>
      </c>
      <c r="F103" s="83">
        <f t="shared" si="2"/>
        <v>0</v>
      </c>
    </row>
    <row r="104" spans="1:6">
      <c r="A104" s="29"/>
      <c r="B104" s="27">
        <v>0</v>
      </c>
      <c r="C104" s="26">
        <v>0</v>
      </c>
      <c r="D104" s="77">
        <v>0</v>
      </c>
      <c r="E104">
        <f>VLOOKUP(A104,'Цены менять  тут'!$A$2:$B$12008,2,0)</f>
        <v>0</v>
      </c>
      <c r="F104" s="83">
        <f t="shared" si="2"/>
        <v>0</v>
      </c>
    </row>
    <row r="105" spans="1:6">
      <c r="A105" s="29">
        <v>23101</v>
      </c>
      <c r="B105" s="27">
        <v>0</v>
      </c>
      <c r="C105" s="26">
        <v>0</v>
      </c>
      <c r="D105" s="77">
        <v>160.26</v>
      </c>
      <c r="E105">
        <f>VLOOKUP(A105,'Цены менять  тут'!$A$2:$B$12008,2,0)</f>
        <v>152.12</v>
      </c>
      <c r="F105" s="83">
        <f t="shared" si="2"/>
        <v>8.1399999999999864</v>
      </c>
    </row>
    <row r="106" spans="1:6">
      <c r="A106" s="29">
        <v>23102</v>
      </c>
      <c r="B106" s="27">
        <v>0</v>
      </c>
      <c r="C106" s="26">
        <v>0</v>
      </c>
      <c r="D106" s="77">
        <v>160.26</v>
      </c>
      <c r="E106">
        <f>VLOOKUP(A106,'Цены менять  тут'!$A$2:$B$12008,2,0)</f>
        <v>152.12</v>
      </c>
      <c r="F106" s="83">
        <f t="shared" si="2"/>
        <v>8.1399999999999864</v>
      </c>
    </row>
    <row r="107" spans="1:6">
      <c r="A107" s="29">
        <v>23103</v>
      </c>
      <c r="B107" s="27">
        <v>0</v>
      </c>
      <c r="C107" s="26">
        <v>0</v>
      </c>
      <c r="D107" s="77">
        <v>160.26</v>
      </c>
      <c r="E107">
        <f>VLOOKUP(A107,'Цены менять  тут'!$A$2:$B$12008,2,0)</f>
        <v>160.26</v>
      </c>
      <c r="F107" s="83">
        <f t="shared" si="2"/>
        <v>0</v>
      </c>
    </row>
    <row r="108" spans="1:6">
      <c r="A108" s="29">
        <v>23104</v>
      </c>
      <c r="B108" s="27">
        <v>0</v>
      </c>
      <c r="C108" s="26">
        <v>0</v>
      </c>
      <c r="D108" s="77">
        <v>160.26</v>
      </c>
      <c r="E108">
        <f>VLOOKUP(A108,'Цены менять  тут'!$A$2:$B$12008,2,0)</f>
        <v>152.12</v>
      </c>
      <c r="F108" s="83">
        <f t="shared" si="2"/>
        <v>8.1399999999999864</v>
      </c>
    </row>
    <row r="109" spans="1:6">
      <c r="A109" s="29">
        <v>23105</v>
      </c>
      <c r="B109" s="27">
        <v>0</v>
      </c>
      <c r="C109" s="26">
        <v>0</v>
      </c>
      <c r="D109" s="77">
        <v>160.26</v>
      </c>
      <c r="E109">
        <f>VLOOKUP(A109,'Цены менять  тут'!$A$2:$B$12008,2,0)</f>
        <v>152.12</v>
      </c>
      <c r="F109" s="83">
        <f t="shared" si="2"/>
        <v>8.1399999999999864</v>
      </c>
    </row>
    <row r="110" spans="1:6">
      <c r="A110" s="29">
        <v>23106</v>
      </c>
      <c r="B110" s="27">
        <v>0</v>
      </c>
      <c r="C110" s="26">
        <v>0</v>
      </c>
      <c r="D110" s="77">
        <v>160.26</v>
      </c>
      <c r="E110">
        <f>VLOOKUP(A110,'Цены менять  тут'!$A$2:$B$12008,2,0)</f>
        <v>160.26</v>
      </c>
      <c r="F110" s="83">
        <f t="shared" si="2"/>
        <v>0</v>
      </c>
    </row>
    <row r="111" spans="1:6">
      <c r="A111" s="29">
        <v>23107</v>
      </c>
      <c r="B111" s="27">
        <v>0</v>
      </c>
      <c r="C111" s="26">
        <v>0</v>
      </c>
      <c r="D111" s="77">
        <v>160.26</v>
      </c>
      <c r="E111">
        <f>VLOOKUP(A111,'Цены менять  тут'!$A$2:$B$12008,2,0)</f>
        <v>160.26</v>
      </c>
      <c r="F111" s="83">
        <f t="shared" si="2"/>
        <v>0</v>
      </c>
    </row>
    <row r="112" spans="1:6">
      <c r="A112" s="29"/>
      <c r="B112" s="27">
        <v>0</v>
      </c>
      <c r="C112" s="26">
        <v>0</v>
      </c>
      <c r="D112" s="77">
        <v>0</v>
      </c>
      <c r="E112">
        <f>VLOOKUP(A112,'Цены менять  тут'!$A$2:$B$12008,2,0)</f>
        <v>0</v>
      </c>
      <c r="F112" s="83">
        <f t="shared" si="2"/>
        <v>0</v>
      </c>
    </row>
    <row r="113" spans="1:6">
      <c r="A113" s="29">
        <v>24042</v>
      </c>
      <c r="B113" s="27">
        <v>0</v>
      </c>
      <c r="C113" s="26">
        <v>0</v>
      </c>
      <c r="D113" s="77">
        <v>61.71</v>
      </c>
      <c r="E113">
        <f>VLOOKUP(A113,'Цены менять  тут'!$A$2:$B$12008,2,0)</f>
        <v>61.71</v>
      </c>
      <c r="F113" s="83">
        <f t="shared" si="2"/>
        <v>0</v>
      </c>
    </row>
    <row r="114" spans="1:6">
      <c r="A114" s="29">
        <v>24043</v>
      </c>
      <c r="B114" s="27">
        <v>0</v>
      </c>
      <c r="C114" s="26">
        <v>0</v>
      </c>
      <c r="D114" s="77">
        <v>61.71</v>
      </c>
      <c r="E114">
        <f>VLOOKUP(A114,'Цены менять  тут'!$A$2:$B$12008,2,0)</f>
        <v>61.71</v>
      </c>
      <c r="F114" s="83">
        <f t="shared" si="2"/>
        <v>0</v>
      </c>
    </row>
    <row r="115" spans="1:6">
      <c r="A115" s="29">
        <v>24044</v>
      </c>
      <c r="B115" s="27">
        <v>0</v>
      </c>
      <c r="C115" s="26">
        <v>0</v>
      </c>
      <c r="D115" s="77">
        <v>61.71</v>
      </c>
      <c r="E115">
        <f>VLOOKUP(A115,'Цены менять  тут'!$A$2:$B$12008,2,0)</f>
        <v>61.71</v>
      </c>
      <c r="F115" s="83">
        <f t="shared" si="2"/>
        <v>0</v>
      </c>
    </row>
    <row r="116" spans="1:6">
      <c r="A116" s="29">
        <v>24045</v>
      </c>
      <c r="B116" s="27">
        <v>0</v>
      </c>
      <c r="C116" s="26">
        <v>0</v>
      </c>
      <c r="D116" s="79">
        <v>61.71</v>
      </c>
      <c r="E116">
        <f>VLOOKUP(A116,'Цены менять  тут'!$A$2:$B$12008,2,0)</f>
        <v>61.71</v>
      </c>
      <c r="F116" s="83">
        <f t="shared" si="2"/>
        <v>0</v>
      </c>
    </row>
    <row r="117" spans="1:6">
      <c r="A117" s="29">
        <v>24046</v>
      </c>
      <c r="B117" s="27">
        <v>0</v>
      </c>
      <c r="C117" s="26">
        <v>0</v>
      </c>
      <c r="D117" s="79">
        <v>61.71</v>
      </c>
      <c r="F117" s="83"/>
    </row>
    <row r="118" spans="1:6">
      <c r="A118" s="29">
        <v>24047</v>
      </c>
      <c r="B118" s="27">
        <v>0</v>
      </c>
      <c r="C118" s="26">
        <v>0</v>
      </c>
      <c r="D118" s="79">
        <v>61.71</v>
      </c>
      <c r="F118" s="83"/>
    </row>
    <row r="119" spans="1:6">
      <c r="A119" s="29">
        <v>24049</v>
      </c>
      <c r="B119" s="27">
        <v>0</v>
      </c>
      <c r="C119" s="26">
        <v>0</v>
      </c>
      <c r="D119" s="77">
        <v>61.71</v>
      </c>
      <c r="F119" s="83"/>
    </row>
    <row r="120" spans="1:6">
      <c r="A120" s="29">
        <v>24050</v>
      </c>
      <c r="B120" s="27">
        <v>0</v>
      </c>
      <c r="C120" s="26">
        <v>0</v>
      </c>
      <c r="D120" s="77">
        <v>61.71</v>
      </c>
      <c r="E120">
        <f>VLOOKUP(A120,'Цены менять  тут'!$A$2:$B$12008,2,0)</f>
        <v>61.71</v>
      </c>
      <c r="F120" s="83">
        <f t="shared" si="2"/>
        <v>0</v>
      </c>
    </row>
    <row r="121" spans="1:6">
      <c r="A121" s="29">
        <v>24051</v>
      </c>
      <c r="B121" s="27">
        <v>0</v>
      </c>
      <c r="C121" s="26">
        <v>0</v>
      </c>
      <c r="D121" s="77">
        <v>0</v>
      </c>
      <c r="F121" s="83"/>
    </row>
    <row r="122" spans="1:6">
      <c r="A122" s="29">
        <v>24052</v>
      </c>
      <c r="B122" s="27">
        <v>0</v>
      </c>
      <c r="C122" s="26">
        <v>0</v>
      </c>
      <c r="D122" s="77">
        <v>61.71</v>
      </c>
      <c r="E122">
        <f>VLOOKUP(A122,'Цены менять  тут'!$A$2:$B$12008,2,0)</f>
        <v>61.71</v>
      </c>
      <c r="F122" s="83">
        <f t="shared" si="2"/>
        <v>0</v>
      </c>
    </row>
    <row r="123" spans="1:6">
      <c r="A123" s="29">
        <v>24053</v>
      </c>
      <c r="B123" s="27">
        <v>0</v>
      </c>
      <c r="C123" s="26">
        <v>0</v>
      </c>
      <c r="D123" s="77">
        <v>61.71</v>
      </c>
      <c r="E123">
        <f>VLOOKUP(A123,'Цены менять  тут'!$A$2:$B$12008,2,0)</f>
        <v>61.71</v>
      </c>
      <c r="F123" s="83">
        <f t="shared" si="2"/>
        <v>0</v>
      </c>
    </row>
    <row r="124" spans="1:6">
      <c r="A124" s="29">
        <v>24054</v>
      </c>
      <c r="B124" s="27">
        <v>0</v>
      </c>
      <c r="C124" s="26">
        <v>0</v>
      </c>
      <c r="D124" s="77">
        <v>61.71</v>
      </c>
      <c r="E124">
        <f>VLOOKUP(A124,'Цены менять  тут'!$A$2:$B$12008,2,0)</f>
        <v>61.71</v>
      </c>
      <c r="F124" s="83">
        <f t="shared" si="2"/>
        <v>0</v>
      </c>
    </row>
    <row r="125" spans="1:6">
      <c r="A125" s="29"/>
      <c r="B125" s="27">
        <v>0</v>
      </c>
      <c r="C125" s="26">
        <v>0</v>
      </c>
      <c r="D125" s="77">
        <v>0</v>
      </c>
      <c r="E125">
        <f>VLOOKUP(A125,'Цены менять  тут'!$A$2:$B$12008,2,0)</f>
        <v>0</v>
      </c>
      <c r="F125" s="83">
        <f t="shared" si="2"/>
        <v>0</v>
      </c>
    </row>
    <row r="126" spans="1:6">
      <c r="A126" s="29">
        <v>25011</v>
      </c>
      <c r="B126" s="27">
        <v>0</v>
      </c>
      <c r="C126" s="26">
        <v>0</v>
      </c>
      <c r="D126" s="77">
        <v>174.47</v>
      </c>
      <c r="E126">
        <f>VLOOKUP(A126,'Цены менять  тут'!$A$2:$B$12008,2,0)</f>
        <v>174.47</v>
      </c>
      <c r="F126" s="83">
        <f t="shared" si="2"/>
        <v>0</v>
      </c>
    </row>
    <row r="127" spans="1:6">
      <c r="A127" s="29">
        <v>25012</v>
      </c>
      <c r="B127" s="27">
        <v>0</v>
      </c>
      <c r="C127" s="26">
        <v>0</v>
      </c>
      <c r="D127" s="77">
        <v>174.47</v>
      </c>
      <c r="E127">
        <f>VLOOKUP(A127,'Цены менять  тут'!$A$2:$B$12008,2,0)</f>
        <v>174.47</v>
      </c>
      <c r="F127" s="83">
        <f t="shared" si="2"/>
        <v>0</v>
      </c>
    </row>
    <row r="128" spans="1:6">
      <c r="A128" s="29">
        <v>25013</v>
      </c>
      <c r="B128" s="27">
        <v>0</v>
      </c>
      <c r="C128" s="26">
        <v>0</v>
      </c>
      <c r="D128" s="77">
        <v>174.47</v>
      </c>
      <c r="E128">
        <f>VLOOKUP(A128,'Цены менять  тут'!$A$2:$B$12008,2,0)</f>
        <v>174.47</v>
      </c>
      <c r="F128" s="83">
        <f t="shared" si="2"/>
        <v>0</v>
      </c>
    </row>
    <row r="129" spans="1:6">
      <c r="A129" s="29">
        <v>25014</v>
      </c>
      <c r="B129" s="27">
        <v>0</v>
      </c>
      <c r="C129" s="26">
        <v>0</v>
      </c>
      <c r="D129" s="77">
        <v>174.47</v>
      </c>
      <c r="E129">
        <f>VLOOKUP(A129,'Цены менять  тут'!$A$2:$B$12008,2,0)</f>
        <v>174.47</v>
      </c>
      <c r="F129" s="83">
        <f t="shared" si="2"/>
        <v>0</v>
      </c>
    </row>
    <row r="130" spans="1:6">
      <c r="A130" s="29">
        <v>25015</v>
      </c>
      <c r="B130" s="27">
        <v>0</v>
      </c>
      <c r="C130" s="26">
        <v>0</v>
      </c>
      <c r="D130" s="77">
        <v>174.47</v>
      </c>
      <c r="E130">
        <f>VLOOKUP(A130,'Цены менять  тут'!$A$2:$B$12008,2,0)</f>
        <v>174.47</v>
      </c>
      <c r="F130" s="83">
        <f t="shared" si="2"/>
        <v>0</v>
      </c>
    </row>
    <row r="131" spans="1:6">
      <c r="A131" s="29">
        <v>25016</v>
      </c>
      <c r="B131" s="27">
        <v>0</v>
      </c>
      <c r="C131" s="26">
        <v>0</v>
      </c>
      <c r="D131" s="77">
        <v>174.47</v>
      </c>
      <c r="E131">
        <f>VLOOKUP(A131,'Цены менять  тут'!$A$2:$B$12008,2,0)</f>
        <v>174.47</v>
      </c>
      <c r="F131" s="83">
        <f t="shared" si="2"/>
        <v>0</v>
      </c>
    </row>
    <row r="132" spans="1:6">
      <c r="A132" s="29"/>
      <c r="B132" s="27">
        <v>0</v>
      </c>
      <c r="C132" s="26">
        <v>0</v>
      </c>
      <c r="D132" s="77">
        <v>0</v>
      </c>
      <c r="E132">
        <f>VLOOKUP(A132,'Цены менять  тут'!$A$2:$B$12008,2,0)</f>
        <v>0</v>
      </c>
      <c r="F132" s="83">
        <f t="shared" si="2"/>
        <v>0</v>
      </c>
    </row>
    <row r="133" spans="1:6">
      <c r="A133" s="29">
        <v>25021</v>
      </c>
      <c r="B133" s="27">
        <v>0</v>
      </c>
      <c r="C133" s="26">
        <v>0</v>
      </c>
      <c r="D133" s="77">
        <v>88.53</v>
      </c>
      <c r="E133">
        <f>VLOOKUP(A133,'Цены менять  тут'!$A$2:$B$12008,2,0)</f>
        <v>88.53</v>
      </c>
      <c r="F133" s="83">
        <f t="shared" si="2"/>
        <v>0</v>
      </c>
    </row>
    <row r="134" spans="1:6">
      <c r="A134" s="29">
        <v>25022</v>
      </c>
      <c r="B134" s="27">
        <v>0</v>
      </c>
      <c r="C134" s="26">
        <v>0</v>
      </c>
      <c r="D134" s="77">
        <v>88.53</v>
      </c>
      <c r="E134">
        <f>VLOOKUP(A134,'Цены менять  тут'!$A$2:$B$12008,2,0)</f>
        <v>88.53</v>
      </c>
      <c r="F134" s="83">
        <f t="shared" si="2"/>
        <v>0</v>
      </c>
    </row>
    <row r="135" spans="1:6">
      <c r="A135" s="29">
        <v>25023</v>
      </c>
      <c r="B135" s="27">
        <v>0</v>
      </c>
      <c r="C135" s="26">
        <v>0</v>
      </c>
      <c r="D135" s="77">
        <v>88.53</v>
      </c>
      <c r="E135">
        <f>VLOOKUP(A135,'Цены менять  тут'!$A$2:$B$12008,2,0)</f>
        <v>88.53</v>
      </c>
      <c r="F135" s="83">
        <f t="shared" si="2"/>
        <v>0</v>
      </c>
    </row>
    <row r="136" spans="1:6">
      <c r="A136" s="29">
        <v>25024</v>
      </c>
      <c r="B136" s="27">
        <v>0</v>
      </c>
      <c r="C136" s="26">
        <v>0</v>
      </c>
      <c r="D136" s="77">
        <v>88.53</v>
      </c>
      <c r="E136">
        <f>VLOOKUP(A136,'Цены менять  тут'!$A$2:$B$12008,2,0)</f>
        <v>88.53</v>
      </c>
      <c r="F136" s="83">
        <f t="shared" si="2"/>
        <v>0</v>
      </c>
    </row>
    <row r="137" spans="1:6">
      <c r="A137" s="29">
        <v>25025</v>
      </c>
      <c r="B137" s="27">
        <v>0</v>
      </c>
      <c r="C137" s="26">
        <v>0</v>
      </c>
      <c r="D137" s="77">
        <v>88.53</v>
      </c>
      <c r="E137">
        <f>VLOOKUP(A137,'Цены менять  тут'!$A$2:$B$12008,2,0)</f>
        <v>88.53</v>
      </c>
      <c r="F137" s="83">
        <f t="shared" si="2"/>
        <v>0</v>
      </c>
    </row>
    <row r="138" spans="1:6">
      <c r="A138" s="29">
        <v>25026</v>
      </c>
      <c r="B138" s="27">
        <v>0</v>
      </c>
      <c r="C138" s="26">
        <v>0</v>
      </c>
      <c r="D138" s="77">
        <v>88.53</v>
      </c>
      <c r="E138">
        <f>VLOOKUP(A138,'Цены менять  тут'!$A$2:$B$12008,2,0)</f>
        <v>88.53</v>
      </c>
      <c r="F138" s="83">
        <f t="shared" si="2"/>
        <v>0</v>
      </c>
    </row>
    <row r="139" spans="1:6">
      <c r="A139" s="29"/>
      <c r="B139" s="27">
        <v>0</v>
      </c>
      <c r="C139" s="26">
        <v>0</v>
      </c>
      <c r="D139" s="77">
        <v>0</v>
      </c>
      <c r="E139">
        <f>VLOOKUP(A139,'Цены менять  тут'!$A$2:$B$12008,2,0)</f>
        <v>0</v>
      </c>
      <c r="F139" s="83">
        <f t="shared" si="2"/>
        <v>0</v>
      </c>
    </row>
    <row r="140" spans="1:6">
      <c r="A140" s="29">
        <v>25031</v>
      </c>
      <c r="B140" s="27">
        <v>0</v>
      </c>
      <c r="C140" s="26">
        <v>0</v>
      </c>
      <c r="D140" s="77">
        <v>0</v>
      </c>
      <c r="F140" s="83"/>
    </row>
    <row r="141" spans="1:6">
      <c r="A141" s="29">
        <v>25032</v>
      </c>
      <c r="B141" s="27">
        <v>0</v>
      </c>
      <c r="C141" s="26">
        <v>0</v>
      </c>
      <c r="D141" s="77">
        <v>96.61</v>
      </c>
      <c r="E141">
        <f>VLOOKUP(A141,'Цены менять  тут'!$A$2:$B$12008,2,0)</f>
        <v>96.61</v>
      </c>
      <c r="F141" s="83">
        <f t="shared" si="2"/>
        <v>0</v>
      </c>
    </row>
    <row r="142" spans="1:6">
      <c r="A142" s="29">
        <v>25033</v>
      </c>
      <c r="B142" s="27">
        <v>0</v>
      </c>
      <c r="C142" s="26">
        <v>0</v>
      </c>
      <c r="D142" s="77">
        <v>96.61</v>
      </c>
      <c r="E142">
        <f>VLOOKUP(A142,'Цены менять  тут'!$A$2:$B$12008,2,0)</f>
        <v>96.61</v>
      </c>
      <c r="F142" s="83">
        <f t="shared" si="2"/>
        <v>0</v>
      </c>
    </row>
    <row r="143" spans="1:6">
      <c r="A143" s="29">
        <v>25034</v>
      </c>
      <c r="B143" s="27">
        <v>0</v>
      </c>
      <c r="C143" s="26">
        <v>0</v>
      </c>
      <c r="D143" s="77">
        <v>96.61</v>
      </c>
      <c r="E143">
        <f>VLOOKUP(A143,'Цены менять  тут'!$A$2:$B$12008,2,0)</f>
        <v>96.61</v>
      </c>
      <c r="F143" s="83">
        <f t="shared" si="2"/>
        <v>0</v>
      </c>
    </row>
    <row r="144" spans="1:6">
      <c r="A144" s="29"/>
      <c r="B144" s="27">
        <v>0</v>
      </c>
      <c r="C144" s="26">
        <v>0</v>
      </c>
      <c r="D144" s="77">
        <v>0</v>
      </c>
      <c r="E144">
        <f>VLOOKUP(A144,'Цены менять  тут'!$A$2:$B$12008,2,0)</f>
        <v>0</v>
      </c>
      <c r="F144" s="83">
        <f t="shared" si="2"/>
        <v>0</v>
      </c>
    </row>
    <row r="145" spans="1:6">
      <c r="A145" s="29">
        <v>25061</v>
      </c>
      <c r="B145" s="27">
        <v>0</v>
      </c>
      <c r="C145" s="26">
        <v>0</v>
      </c>
      <c r="D145" s="77">
        <v>124.39</v>
      </c>
      <c r="E145">
        <f>VLOOKUP(A145,'Цены менять  тут'!$A$2:$B$12008,2,0)</f>
        <v>124.39</v>
      </c>
      <c r="F145" s="83">
        <f t="shared" si="2"/>
        <v>0</v>
      </c>
    </row>
    <row r="146" spans="1:6">
      <c r="A146" s="29">
        <v>25062</v>
      </c>
      <c r="B146" s="27">
        <v>0</v>
      </c>
      <c r="C146" s="26">
        <v>0</v>
      </c>
      <c r="D146" s="77">
        <v>124.39</v>
      </c>
      <c r="E146">
        <f>VLOOKUP(A146,'Цены менять  тут'!$A$2:$B$12008,2,0)</f>
        <v>124.39</v>
      </c>
      <c r="F146" s="83">
        <f t="shared" si="2"/>
        <v>0</v>
      </c>
    </row>
    <row r="147" spans="1:6">
      <c r="A147" s="29">
        <v>25063</v>
      </c>
      <c r="B147" s="27">
        <v>0</v>
      </c>
      <c r="C147" s="26">
        <v>0</v>
      </c>
      <c r="D147" s="77">
        <v>124.39</v>
      </c>
      <c r="E147">
        <f>VLOOKUP(A147,'Цены менять  тут'!$A$2:$B$12008,2,0)</f>
        <v>124.39</v>
      </c>
      <c r="F147" s="83">
        <f t="shared" si="2"/>
        <v>0</v>
      </c>
    </row>
    <row r="148" spans="1:6">
      <c r="A148" s="29">
        <v>25064</v>
      </c>
      <c r="B148" s="27">
        <v>0</v>
      </c>
      <c r="C148" s="26">
        <v>0</v>
      </c>
      <c r="D148" s="77">
        <v>124.39</v>
      </c>
      <c r="E148">
        <f>VLOOKUP(A148,'Цены менять  тут'!$A$2:$B$12008,2,0)</f>
        <v>124.39</v>
      </c>
      <c r="F148" s="83">
        <f t="shared" si="2"/>
        <v>0</v>
      </c>
    </row>
    <row r="149" spans="1:6">
      <c r="A149" s="29">
        <v>25065</v>
      </c>
      <c r="B149" s="27">
        <v>0</v>
      </c>
      <c r="C149" s="26">
        <v>0</v>
      </c>
      <c r="D149" s="77">
        <v>124.39</v>
      </c>
      <c r="E149">
        <f>VLOOKUP(A149,'Цены менять  тут'!$A$2:$B$12008,2,0)</f>
        <v>124.39</v>
      </c>
      <c r="F149" s="83">
        <f t="shared" si="2"/>
        <v>0</v>
      </c>
    </row>
    <row r="150" spans="1:6">
      <c r="A150" s="29"/>
      <c r="B150" s="27">
        <v>0</v>
      </c>
      <c r="C150" s="26">
        <v>0</v>
      </c>
      <c r="D150" s="77">
        <v>0</v>
      </c>
      <c r="E150">
        <f>VLOOKUP(A150,'Цены менять  тут'!$A$2:$B$12008,2,0)</f>
        <v>0</v>
      </c>
      <c r="F150" s="83">
        <f t="shared" si="2"/>
        <v>0</v>
      </c>
    </row>
    <row r="151" spans="1:6">
      <c r="A151" s="29">
        <v>25071</v>
      </c>
      <c r="B151" s="27">
        <v>0</v>
      </c>
      <c r="C151" s="26">
        <v>0</v>
      </c>
      <c r="D151" s="77">
        <v>93.7</v>
      </c>
      <c r="E151">
        <f>VLOOKUP(A151,'Цены менять  тут'!$A$2:$B$12008,2,0)</f>
        <v>93.7</v>
      </c>
      <c r="F151" s="83">
        <f t="shared" si="2"/>
        <v>0</v>
      </c>
    </row>
    <row r="152" spans="1:6">
      <c r="A152" s="29">
        <v>25072</v>
      </c>
      <c r="B152" s="27">
        <v>0</v>
      </c>
      <c r="C152" s="26">
        <v>0</v>
      </c>
      <c r="D152" s="77">
        <v>93.7</v>
      </c>
      <c r="E152">
        <f>VLOOKUP(A152,'Цены менять  тут'!$A$2:$B$12008,2,0)</f>
        <v>93.7</v>
      </c>
      <c r="F152" s="83">
        <f t="shared" ref="F152:F215" si="3">D152-E152</f>
        <v>0</v>
      </c>
    </row>
    <row r="153" spans="1:6">
      <c r="A153" s="29">
        <v>25073</v>
      </c>
      <c r="B153" s="27">
        <v>0</v>
      </c>
      <c r="C153" s="26">
        <v>0</v>
      </c>
      <c r="D153" s="77">
        <v>101.61</v>
      </c>
      <c r="E153">
        <f>VLOOKUP(A153,'Цены менять  тут'!$A$2:$B$12008,2,0)</f>
        <v>101.61</v>
      </c>
      <c r="F153" s="83">
        <f t="shared" si="3"/>
        <v>0</v>
      </c>
    </row>
    <row r="154" spans="1:6">
      <c r="A154" s="29">
        <v>25074</v>
      </c>
      <c r="B154" s="27">
        <v>0</v>
      </c>
      <c r="C154" s="26">
        <v>0</v>
      </c>
      <c r="D154" s="77">
        <v>101.61</v>
      </c>
      <c r="E154">
        <f>VLOOKUP(A154,'Цены менять  тут'!$A$2:$B$12008,2,0)</f>
        <v>101.61</v>
      </c>
      <c r="F154" s="83">
        <f t="shared" si="3"/>
        <v>0</v>
      </c>
    </row>
    <row r="155" spans="1:6">
      <c r="A155" s="29">
        <v>25075</v>
      </c>
      <c r="B155" s="27">
        <v>0</v>
      </c>
      <c r="C155" s="26">
        <v>0</v>
      </c>
      <c r="D155" s="77">
        <v>93.7</v>
      </c>
      <c r="E155">
        <f>VLOOKUP(A155,'Цены менять  тут'!$A$2:$B$12008,2,0)</f>
        <v>93.7</v>
      </c>
      <c r="F155" s="83">
        <f t="shared" si="3"/>
        <v>0</v>
      </c>
    </row>
    <row r="156" spans="1:6">
      <c r="A156" s="29"/>
      <c r="B156" s="27">
        <v>0</v>
      </c>
      <c r="C156" s="26">
        <v>0</v>
      </c>
      <c r="D156" s="77">
        <v>0</v>
      </c>
      <c r="E156">
        <f>VLOOKUP(A156,'Цены менять  тут'!$A$2:$B$12008,2,0)</f>
        <v>0</v>
      </c>
      <c r="F156" s="83">
        <f t="shared" si="3"/>
        <v>0</v>
      </c>
    </row>
    <row r="157" spans="1:6">
      <c r="A157" s="29">
        <v>25101</v>
      </c>
      <c r="B157" s="27">
        <v>0</v>
      </c>
      <c r="C157" s="26">
        <v>0</v>
      </c>
      <c r="D157" s="77">
        <v>264.77999999999997</v>
      </c>
      <c r="E157">
        <f>VLOOKUP(A157,'Цены менять  тут'!$A$2:$B$12008,2,0)</f>
        <v>245.89</v>
      </c>
      <c r="F157" s="83">
        <f t="shared" si="3"/>
        <v>18.889999999999986</v>
      </c>
    </row>
    <row r="158" spans="1:6">
      <c r="A158" s="29">
        <v>25102</v>
      </c>
      <c r="B158" s="27">
        <v>0</v>
      </c>
      <c r="C158" s="26">
        <v>0</v>
      </c>
      <c r="D158" s="77">
        <v>264.77999999999997</v>
      </c>
      <c r="E158">
        <f>VLOOKUP(A158,'Цены менять  тут'!$A$2:$B$12008,2,0)</f>
        <v>245.89</v>
      </c>
      <c r="F158" s="83">
        <f t="shared" si="3"/>
        <v>18.889999999999986</v>
      </c>
    </row>
    <row r="159" spans="1:6">
      <c r="A159" s="29">
        <v>25103</v>
      </c>
      <c r="B159" s="27">
        <v>0</v>
      </c>
      <c r="C159" s="26">
        <v>0</v>
      </c>
      <c r="D159" s="77">
        <v>264.77999999999997</v>
      </c>
      <c r="E159">
        <f>VLOOKUP(A159,'Цены менять  тут'!$A$2:$B$12008,2,0)</f>
        <v>245.89</v>
      </c>
      <c r="F159" s="83">
        <f t="shared" si="3"/>
        <v>18.889999999999986</v>
      </c>
    </row>
    <row r="160" spans="1:6">
      <c r="A160" s="29"/>
      <c r="B160" s="27">
        <v>0</v>
      </c>
      <c r="C160" s="26">
        <v>0</v>
      </c>
      <c r="D160" s="77">
        <v>0</v>
      </c>
      <c r="E160">
        <f>VLOOKUP(A160,'Цены менять  тут'!$A$2:$B$12008,2,0)</f>
        <v>0</v>
      </c>
      <c r="F160" s="83">
        <f t="shared" si="3"/>
        <v>0</v>
      </c>
    </row>
    <row r="161" spans="1:6">
      <c r="A161" s="29">
        <v>25501</v>
      </c>
      <c r="B161" s="27">
        <v>0</v>
      </c>
      <c r="C161" s="26">
        <v>0</v>
      </c>
      <c r="D161" s="77">
        <v>104.52</v>
      </c>
      <c r="E161">
        <f>VLOOKUP(A161,'Цены менять  тут'!$A$2:$B$12008,2,0)</f>
        <v>104.52</v>
      </c>
      <c r="F161" s="83">
        <f t="shared" si="3"/>
        <v>0</v>
      </c>
    </row>
    <row r="162" spans="1:6">
      <c r="A162" s="29">
        <v>25502</v>
      </c>
      <c r="B162" s="27">
        <v>0</v>
      </c>
      <c r="C162" s="26">
        <v>0</v>
      </c>
      <c r="D162" s="77">
        <v>104.52</v>
      </c>
      <c r="E162">
        <f>VLOOKUP(A162,'Цены менять  тут'!$A$2:$B$12008,2,0)</f>
        <v>104.52</v>
      </c>
      <c r="F162" s="83">
        <f t="shared" si="3"/>
        <v>0</v>
      </c>
    </row>
    <row r="163" spans="1:6">
      <c r="A163" s="29">
        <v>25503</v>
      </c>
      <c r="B163" s="27">
        <v>0</v>
      </c>
      <c r="C163" s="26">
        <v>0</v>
      </c>
      <c r="D163" s="77">
        <v>115.99</v>
      </c>
      <c r="E163">
        <f>VLOOKUP(A163,'Цены менять  тут'!$A$2:$B$12008,2,0)</f>
        <v>115.99</v>
      </c>
      <c r="F163" s="83">
        <f t="shared" si="3"/>
        <v>0</v>
      </c>
    </row>
    <row r="164" spans="1:6">
      <c r="A164" s="29">
        <v>25504</v>
      </c>
      <c r="B164" s="27">
        <v>0</v>
      </c>
      <c r="C164" s="26">
        <v>0</v>
      </c>
      <c r="D164" s="77">
        <v>115.99</v>
      </c>
      <c r="E164">
        <f>VLOOKUP(A164,'Цены менять  тут'!$A$2:$B$12008,2,0)</f>
        <v>115.99</v>
      </c>
      <c r="F164" s="83">
        <f t="shared" si="3"/>
        <v>0</v>
      </c>
    </row>
    <row r="165" spans="1:6">
      <c r="A165" s="29">
        <v>25505</v>
      </c>
      <c r="B165" s="27">
        <v>0</v>
      </c>
      <c r="C165" s="26">
        <v>0</v>
      </c>
      <c r="D165" s="77">
        <v>104.52</v>
      </c>
      <c r="E165">
        <f>VLOOKUP(A165,'Цены менять  тут'!$A$2:$B$12008,2,0)</f>
        <v>104.52</v>
      </c>
      <c r="F165" s="83">
        <f t="shared" si="3"/>
        <v>0</v>
      </c>
    </row>
    <row r="166" spans="1:6">
      <c r="A166" s="29"/>
      <c r="B166" s="27">
        <v>0</v>
      </c>
      <c r="C166" s="26">
        <v>0</v>
      </c>
      <c r="D166" s="77">
        <v>0</v>
      </c>
      <c r="E166">
        <f>VLOOKUP(A166,'Цены менять  тут'!$A$2:$B$12008,2,0)</f>
        <v>0</v>
      </c>
      <c r="F166" s="83">
        <f t="shared" si="3"/>
        <v>0</v>
      </c>
    </row>
    <row r="167" spans="1:6">
      <c r="A167" s="29">
        <v>25701</v>
      </c>
      <c r="B167" s="27">
        <v>0</v>
      </c>
      <c r="C167" s="26">
        <v>0</v>
      </c>
      <c r="D167" s="77">
        <v>283.36</v>
      </c>
      <c r="E167">
        <f>VLOOKUP(A167,'Цены менять  тут'!$A$2:$B$12008,2,0)</f>
        <v>283.36</v>
      </c>
      <c r="F167" s="83">
        <f t="shared" si="3"/>
        <v>0</v>
      </c>
    </row>
    <row r="168" spans="1:6">
      <c r="A168" s="29">
        <v>25702</v>
      </c>
      <c r="B168" s="27">
        <v>0</v>
      </c>
      <c r="C168" s="26">
        <v>0</v>
      </c>
      <c r="D168" s="77">
        <v>283.36</v>
      </c>
      <c r="E168">
        <f>VLOOKUP(A168,'Цены менять  тут'!$A$2:$B$12008,2,0)</f>
        <v>283.36</v>
      </c>
      <c r="F168" s="83">
        <f t="shared" si="3"/>
        <v>0</v>
      </c>
    </row>
    <row r="169" spans="1:6">
      <c r="A169" s="29">
        <v>25703</v>
      </c>
      <c r="B169" s="27">
        <v>0</v>
      </c>
      <c r="C169" s="26">
        <v>0</v>
      </c>
      <c r="D169" s="77">
        <v>283.36</v>
      </c>
      <c r="E169">
        <f>VLOOKUP(A169,'Цены менять  тут'!$A$2:$B$12008,2,0)</f>
        <v>283.36</v>
      </c>
      <c r="F169" s="83">
        <f t="shared" si="3"/>
        <v>0</v>
      </c>
    </row>
    <row r="170" spans="1:6">
      <c r="A170" s="29">
        <v>25704</v>
      </c>
      <c r="B170" s="27">
        <v>0</v>
      </c>
      <c r="C170" s="26">
        <v>0</v>
      </c>
      <c r="D170" s="77">
        <v>283.36</v>
      </c>
      <c r="E170">
        <f>VLOOKUP(A170,'Цены менять  тут'!$A$2:$B$12008,2,0)</f>
        <v>283.36</v>
      </c>
      <c r="F170" s="83">
        <f t="shared" si="3"/>
        <v>0</v>
      </c>
    </row>
    <row r="171" spans="1:6">
      <c r="A171" s="29">
        <v>25705</v>
      </c>
      <c r="B171" s="27">
        <v>0</v>
      </c>
      <c r="C171" s="26">
        <v>0</v>
      </c>
      <c r="D171" s="77">
        <v>337.8</v>
      </c>
      <c r="E171">
        <f>VLOOKUP(A171,'Цены менять  тут'!$A$2:$B$12008,2,0)</f>
        <v>337.8</v>
      </c>
      <c r="F171" s="83">
        <f t="shared" si="3"/>
        <v>0</v>
      </c>
    </row>
    <row r="172" spans="1:6">
      <c r="A172" s="29">
        <v>25706</v>
      </c>
      <c r="B172" s="27">
        <v>0</v>
      </c>
      <c r="C172" s="26">
        <v>0</v>
      </c>
      <c r="D172" s="77">
        <v>283.36</v>
      </c>
      <c r="E172">
        <f>VLOOKUP(A172,'Цены менять  тут'!$A$2:$B$12008,2,0)</f>
        <v>283.36</v>
      </c>
      <c r="F172" s="83">
        <f t="shared" si="3"/>
        <v>0</v>
      </c>
    </row>
    <row r="173" spans="1:6">
      <c r="A173" s="29">
        <v>25707</v>
      </c>
      <c r="B173" s="27">
        <v>0</v>
      </c>
      <c r="C173" s="26">
        <v>0</v>
      </c>
      <c r="D173" s="77">
        <v>283.36</v>
      </c>
      <c r="E173">
        <f>VLOOKUP(A173,'Цены менять  тут'!$A$2:$B$12008,2,0)</f>
        <v>283.36</v>
      </c>
      <c r="F173" s="83">
        <f t="shared" si="3"/>
        <v>0</v>
      </c>
    </row>
    <row r="174" spans="1:6">
      <c r="A174" s="29"/>
      <c r="B174" s="27">
        <v>0</v>
      </c>
      <c r="C174" s="26">
        <v>0</v>
      </c>
      <c r="D174" s="77">
        <v>0</v>
      </c>
      <c r="E174">
        <f>VLOOKUP(A174,'Цены менять  тут'!$A$2:$B$12008,2,0)</f>
        <v>0</v>
      </c>
      <c r="F174" s="83">
        <f t="shared" si="3"/>
        <v>0</v>
      </c>
    </row>
    <row r="175" spans="1:6">
      <c r="A175" s="29">
        <v>26021</v>
      </c>
      <c r="B175" s="27">
        <v>0</v>
      </c>
      <c r="C175" s="26">
        <v>0</v>
      </c>
      <c r="D175" s="77">
        <v>173.18</v>
      </c>
      <c r="E175">
        <f>VLOOKUP(A175,'Цены менять  тут'!$A$2:$B$12008,2,0)</f>
        <v>173.18</v>
      </c>
      <c r="F175" s="83">
        <f t="shared" si="3"/>
        <v>0</v>
      </c>
    </row>
    <row r="176" spans="1:6">
      <c r="A176" s="29">
        <v>26022</v>
      </c>
      <c r="B176" s="27">
        <v>0</v>
      </c>
      <c r="C176" s="26">
        <v>0</v>
      </c>
      <c r="D176" s="77">
        <v>173.18</v>
      </c>
      <c r="E176">
        <f>VLOOKUP(A176,'Цены менять  тут'!$A$2:$B$12008,2,0)</f>
        <v>173.18</v>
      </c>
      <c r="F176" s="83">
        <f t="shared" si="3"/>
        <v>0</v>
      </c>
    </row>
    <row r="177" spans="1:6">
      <c r="A177" s="29">
        <v>26023</v>
      </c>
      <c r="B177" s="27">
        <v>0</v>
      </c>
      <c r="C177" s="26">
        <v>0</v>
      </c>
      <c r="D177" s="77">
        <v>173.18</v>
      </c>
      <c r="E177">
        <f>VLOOKUP(A177,'Цены менять  тут'!$A$2:$B$12008,2,0)</f>
        <v>173.18</v>
      </c>
      <c r="F177" s="83">
        <f t="shared" si="3"/>
        <v>0</v>
      </c>
    </row>
    <row r="178" spans="1:6">
      <c r="A178" s="29">
        <v>26024</v>
      </c>
      <c r="B178" s="27">
        <v>0</v>
      </c>
      <c r="C178" s="26">
        <v>0</v>
      </c>
      <c r="D178" s="77">
        <v>173.18</v>
      </c>
      <c r="E178">
        <f>VLOOKUP(A178,'Цены менять  тут'!$A$2:$B$12008,2,0)</f>
        <v>173.18</v>
      </c>
      <c r="F178" s="83">
        <f t="shared" si="3"/>
        <v>0</v>
      </c>
    </row>
    <row r="179" spans="1:6">
      <c r="A179" s="29">
        <v>26025</v>
      </c>
      <c r="B179" s="27">
        <v>0</v>
      </c>
      <c r="C179" s="26">
        <v>0</v>
      </c>
      <c r="D179" s="77">
        <v>173.18</v>
      </c>
      <c r="E179">
        <f>VLOOKUP(A179,'Цены менять  тут'!$A$2:$B$12008,2,0)</f>
        <v>173.18</v>
      </c>
      <c r="F179" s="83">
        <f t="shared" si="3"/>
        <v>0</v>
      </c>
    </row>
    <row r="180" spans="1:6">
      <c r="A180" s="29">
        <v>26026</v>
      </c>
      <c r="B180" s="27">
        <v>0</v>
      </c>
      <c r="C180" s="26">
        <v>0</v>
      </c>
      <c r="D180" s="77">
        <v>173.18</v>
      </c>
      <c r="E180">
        <f>VLOOKUP(A180,'Цены менять  тут'!$A$2:$B$12008,2,0)</f>
        <v>173.18</v>
      </c>
      <c r="F180" s="83">
        <f t="shared" si="3"/>
        <v>0</v>
      </c>
    </row>
    <row r="181" spans="1:6">
      <c r="A181" s="29"/>
      <c r="B181" s="27">
        <v>0</v>
      </c>
      <c r="C181" s="26">
        <v>0</v>
      </c>
      <c r="D181" s="77">
        <v>0</v>
      </c>
      <c r="E181">
        <f>VLOOKUP(A181,'Цены менять  тут'!$A$2:$B$12008,2,0)</f>
        <v>0</v>
      </c>
      <c r="F181" s="83">
        <f t="shared" si="3"/>
        <v>0</v>
      </c>
    </row>
    <row r="182" spans="1:6">
      <c r="A182" s="29">
        <v>29011</v>
      </c>
      <c r="B182" s="27">
        <v>0</v>
      </c>
      <c r="C182" s="26">
        <v>0</v>
      </c>
      <c r="D182" s="79">
        <v>99.84</v>
      </c>
      <c r="E182">
        <f>VLOOKUP(A182,'Цены менять  тут'!$A$2:$B$12008,2,0)</f>
        <v>99.84</v>
      </c>
      <c r="F182" s="83">
        <f t="shared" si="3"/>
        <v>0</v>
      </c>
    </row>
    <row r="183" spans="1:6">
      <c r="A183" s="29">
        <v>29012</v>
      </c>
      <c r="B183" s="27">
        <v>0</v>
      </c>
      <c r="C183" s="26">
        <v>0</v>
      </c>
      <c r="D183" s="77">
        <v>99.84</v>
      </c>
      <c r="E183">
        <f>VLOOKUP(A183,'Цены менять  тут'!$A$2:$B$12008,2,0)</f>
        <v>99.84</v>
      </c>
      <c r="F183" s="83">
        <f t="shared" si="3"/>
        <v>0</v>
      </c>
    </row>
    <row r="184" spans="1:6">
      <c r="A184" s="35">
        <v>29013</v>
      </c>
      <c r="B184" s="27">
        <v>0</v>
      </c>
      <c r="C184" s="26">
        <v>0</v>
      </c>
      <c r="D184" s="80">
        <v>0</v>
      </c>
      <c r="F184" s="83"/>
    </row>
    <row r="185" spans="1:6">
      <c r="A185" s="29">
        <v>29014</v>
      </c>
      <c r="B185" s="27">
        <v>0</v>
      </c>
      <c r="C185" s="26">
        <v>0</v>
      </c>
      <c r="D185" s="77">
        <v>99.84</v>
      </c>
      <c r="E185">
        <f>VLOOKUP(A185,'Цены менять  тут'!$A$2:$B$12008,2,0)</f>
        <v>99.84</v>
      </c>
      <c r="F185" s="83">
        <f t="shared" si="3"/>
        <v>0</v>
      </c>
    </row>
    <row r="186" spans="1:6">
      <c r="A186" s="35">
        <v>29015</v>
      </c>
      <c r="B186" s="27">
        <v>0</v>
      </c>
      <c r="C186" s="26">
        <v>0</v>
      </c>
      <c r="D186" s="80">
        <v>99.84</v>
      </c>
      <c r="E186">
        <f>VLOOKUP(A186,'Цены менять  тут'!$A$2:$B$12008,2,0)</f>
        <v>99.84</v>
      </c>
      <c r="F186" s="83">
        <f t="shared" si="3"/>
        <v>0</v>
      </c>
    </row>
    <row r="187" spans="1:6">
      <c r="A187" s="35">
        <v>29016</v>
      </c>
      <c r="B187" s="27">
        <v>0</v>
      </c>
      <c r="C187" s="26">
        <v>0</v>
      </c>
      <c r="D187" s="80">
        <v>99.84</v>
      </c>
      <c r="E187">
        <f>VLOOKUP(A187,'Цены менять  тут'!$A$2:$B$12008,2,0)</f>
        <v>99.84</v>
      </c>
      <c r="F187" s="83">
        <f t="shared" si="3"/>
        <v>0</v>
      </c>
    </row>
    <row r="188" spans="1:6">
      <c r="A188" s="35">
        <v>29017</v>
      </c>
      <c r="B188" s="27">
        <v>0</v>
      </c>
      <c r="C188" s="26">
        <v>0</v>
      </c>
      <c r="D188" s="80">
        <v>99.84</v>
      </c>
      <c r="F188" s="83"/>
    </row>
    <row r="189" spans="1:6">
      <c r="A189" s="29"/>
      <c r="B189" s="27">
        <v>0</v>
      </c>
      <c r="C189" s="26">
        <v>0</v>
      </c>
      <c r="D189" s="77">
        <v>0</v>
      </c>
      <c r="E189">
        <f>VLOOKUP(A189,'Цены менять  тут'!$A$2:$B$12008,2,0)</f>
        <v>0</v>
      </c>
      <c r="F189" s="83">
        <f t="shared" si="3"/>
        <v>0</v>
      </c>
    </row>
    <row r="190" spans="1:6">
      <c r="A190" s="29">
        <v>29091</v>
      </c>
      <c r="B190" s="27">
        <v>0</v>
      </c>
      <c r="C190" s="26">
        <v>0</v>
      </c>
      <c r="D190" s="77">
        <v>93.7</v>
      </c>
      <c r="E190">
        <f>VLOOKUP(A190,'Цены менять  тут'!$A$2:$B$12008,2,0)</f>
        <v>100.45</v>
      </c>
      <c r="F190" s="83">
        <f t="shared" si="3"/>
        <v>-6.75</v>
      </c>
    </row>
    <row r="191" spans="1:6">
      <c r="A191" s="35">
        <v>29092</v>
      </c>
      <c r="B191" s="27">
        <v>0</v>
      </c>
      <c r="C191" s="26">
        <v>0</v>
      </c>
      <c r="D191" s="80">
        <v>93.7</v>
      </c>
      <c r="E191">
        <f>VLOOKUP(A191,'Цены менять  тут'!$A$2:$B$12008,2,0)</f>
        <v>100.45</v>
      </c>
      <c r="F191" s="83">
        <f t="shared" si="3"/>
        <v>-6.75</v>
      </c>
    </row>
    <row r="192" spans="1:6">
      <c r="A192" s="29">
        <v>29093</v>
      </c>
      <c r="B192" s="27">
        <v>0</v>
      </c>
      <c r="C192" s="26">
        <v>0</v>
      </c>
      <c r="D192" s="77">
        <v>93.7</v>
      </c>
      <c r="E192">
        <f>VLOOKUP(A192,'Цены менять  тут'!$A$2:$B$12008,2,0)</f>
        <v>93.7</v>
      </c>
      <c r="F192" s="83">
        <f t="shared" si="3"/>
        <v>0</v>
      </c>
    </row>
    <row r="193" spans="1:6">
      <c r="A193" s="29">
        <v>29094</v>
      </c>
      <c r="B193" s="27">
        <v>0</v>
      </c>
      <c r="C193" s="26">
        <v>0</v>
      </c>
      <c r="D193" s="77">
        <v>93.7</v>
      </c>
      <c r="E193">
        <f>VLOOKUP(A193,'Цены менять  тут'!$A$2:$B$12008,2,0)</f>
        <v>100.45</v>
      </c>
      <c r="F193" s="83">
        <f t="shared" si="3"/>
        <v>-6.75</v>
      </c>
    </row>
    <row r="194" spans="1:6">
      <c r="A194" s="29">
        <v>29095</v>
      </c>
      <c r="B194" s="27">
        <v>0</v>
      </c>
      <c r="C194" s="26">
        <v>0</v>
      </c>
      <c r="D194" s="77">
        <v>93.7</v>
      </c>
      <c r="E194">
        <f>VLOOKUP(A194,'Цены менять  тут'!$A$2:$B$12008,2,0)</f>
        <v>93.7</v>
      </c>
      <c r="F194" s="83">
        <f t="shared" si="3"/>
        <v>0</v>
      </c>
    </row>
    <row r="195" spans="1:6">
      <c r="A195" s="29"/>
      <c r="B195" s="27">
        <v>0</v>
      </c>
      <c r="C195" s="26">
        <v>0</v>
      </c>
      <c r="D195" s="77">
        <v>0</v>
      </c>
      <c r="E195">
        <f>VLOOKUP(A195,'Цены менять  тут'!$A$2:$B$12008,2,0)</f>
        <v>0</v>
      </c>
      <c r="F195" s="83">
        <f t="shared" si="3"/>
        <v>0</v>
      </c>
    </row>
    <row r="196" spans="1:6">
      <c r="A196" s="29">
        <v>29201</v>
      </c>
      <c r="B196" s="27">
        <v>0</v>
      </c>
      <c r="C196" s="26">
        <v>0</v>
      </c>
      <c r="D196" s="77">
        <v>0</v>
      </c>
      <c r="F196" s="83"/>
    </row>
    <row r="197" spans="1:6">
      <c r="A197" s="29">
        <v>29202</v>
      </c>
      <c r="B197" s="27">
        <v>0</v>
      </c>
      <c r="C197" s="26">
        <v>0</v>
      </c>
      <c r="D197" s="77">
        <v>0</v>
      </c>
      <c r="F197" s="83"/>
    </row>
    <row r="198" spans="1:6">
      <c r="A198" s="35">
        <v>29203</v>
      </c>
      <c r="B198" s="27">
        <v>0</v>
      </c>
      <c r="C198" s="26">
        <v>0</v>
      </c>
      <c r="D198" s="75">
        <v>73</v>
      </c>
      <c r="E198">
        <f>VLOOKUP(A198,'Цены менять  тут'!$A$2:$B$12008,2,0)</f>
        <v>73</v>
      </c>
      <c r="F198" s="83">
        <f t="shared" si="3"/>
        <v>0</v>
      </c>
    </row>
    <row r="199" spans="1:6">
      <c r="A199" s="29"/>
      <c r="B199" s="27">
        <v>0</v>
      </c>
      <c r="C199" s="26">
        <v>0</v>
      </c>
      <c r="D199" s="77">
        <v>0</v>
      </c>
      <c r="E199">
        <f>VLOOKUP(A199,'Цены менять  тут'!$A$2:$B$12008,2,0)</f>
        <v>0</v>
      </c>
      <c r="F199" s="83">
        <f t="shared" si="3"/>
        <v>0</v>
      </c>
    </row>
    <row r="200" spans="1:6">
      <c r="A200" s="29">
        <v>29801</v>
      </c>
      <c r="B200" s="27">
        <v>0</v>
      </c>
      <c r="C200" s="26">
        <v>0</v>
      </c>
      <c r="D200" s="77">
        <v>146.04</v>
      </c>
      <c r="E200">
        <f>VLOOKUP(A200,'Цены менять  тут'!$A$2:$B$12008,2,0)</f>
        <v>146.04</v>
      </c>
      <c r="F200" s="83">
        <f t="shared" si="3"/>
        <v>0</v>
      </c>
    </row>
    <row r="201" spans="1:6">
      <c r="A201" s="29">
        <v>29802</v>
      </c>
      <c r="B201" s="27">
        <v>0</v>
      </c>
      <c r="C201" s="26">
        <v>0</v>
      </c>
      <c r="D201" s="77">
        <v>146.04</v>
      </c>
      <c r="E201">
        <f>VLOOKUP(A201,'Цены менять  тут'!$A$2:$B$12008,2,0)</f>
        <v>146.04</v>
      </c>
      <c r="F201" s="83">
        <f t="shared" si="3"/>
        <v>0</v>
      </c>
    </row>
    <row r="202" spans="1:6">
      <c r="A202" s="29">
        <v>29803</v>
      </c>
      <c r="B202" s="27">
        <v>0</v>
      </c>
      <c r="C202" s="26">
        <v>0</v>
      </c>
      <c r="D202" s="77">
        <v>146.04</v>
      </c>
      <c r="E202">
        <f>VLOOKUP(A202,'Цены менять  тут'!$A$2:$B$12008,2,0)</f>
        <v>146.04</v>
      </c>
      <c r="F202" s="83">
        <f t="shared" si="3"/>
        <v>0</v>
      </c>
    </row>
    <row r="203" spans="1:6">
      <c r="A203" s="35">
        <v>29804</v>
      </c>
      <c r="B203" s="27">
        <v>0</v>
      </c>
      <c r="C203" s="26">
        <v>0</v>
      </c>
      <c r="D203" s="80">
        <v>146.04</v>
      </c>
      <c r="E203">
        <f>VLOOKUP(A203,'Цены менять  тут'!$A$2:$B$12008,2,0)</f>
        <v>146.04</v>
      </c>
      <c r="F203" s="83">
        <f t="shared" si="3"/>
        <v>0</v>
      </c>
    </row>
    <row r="204" spans="1:6">
      <c r="A204" s="29"/>
      <c r="B204" s="27">
        <v>0</v>
      </c>
      <c r="C204" s="26">
        <v>0</v>
      </c>
      <c r="D204" s="77">
        <v>0</v>
      </c>
      <c r="E204">
        <f>VLOOKUP(A204,'Цены менять  тут'!$A$2:$B$12008,2,0)</f>
        <v>0</v>
      </c>
      <c r="F204" s="83">
        <f t="shared" si="3"/>
        <v>0</v>
      </c>
    </row>
    <row r="205" spans="1:6">
      <c r="A205" s="29">
        <v>29901</v>
      </c>
      <c r="B205" s="27">
        <v>0</v>
      </c>
      <c r="C205" s="26">
        <v>0</v>
      </c>
      <c r="D205" s="77">
        <v>93.7</v>
      </c>
      <c r="E205">
        <f>VLOOKUP(A205,'Цены менять  тут'!$A$2:$B$12008,2,0)</f>
        <v>93.7</v>
      </c>
      <c r="F205" s="83">
        <f t="shared" si="3"/>
        <v>0</v>
      </c>
    </row>
    <row r="206" spans="1:6">
      <c r="A206" s="29">
        <v>29902</v>
      </c>
      <c r="B206" s="27">
        <v>0</v>
      </c>
      <c r="C206" s="26">
        <v>0</v>
      </c>
      <c r="D206" s="77">
        <v>93.7</v>
      </c>
      <c r="E206">
        <f>VLOOKUP(A206,'Цены менять  тут'!$A$2:$B$12008,2,0)</f>
        <v>93.7</v>
      </c>
      <c r="F206" s="83">
        <f t="shared" si="3"/>
        <v>0</v>
      </c>
    </row>
    <row r="207" spans="1:6">
      <c r="A207" s="29">
        <v>29903</v>
      </c>
      <c r="B207" s="27">
        <v>0</v>
      </c>
      <c r="C207" s="26">
        <v>0</v>
      </c>
      <c r="D207" s="77">
        <v>93.7</v>
      </c>
      <c r="E207">
        <f>VLOOKUP(A207,'Цены менять  тут'!$A$2:$B$12008,2,0)</f>
        <v>93.7</v>
      </c>
      <c r="F207" s="83">
        <f t="shared" si="3"/>
        <v>0</v>
      </c>
    </row>
    <row r="208" spans="1:6">
      <c r="A208" s="29">
        <v>29904</v>
      </c>
      <c r="B208" s="27">
        <v>0</v>
      </c>
      <c r="C208" s="26">
        <v>0</v>
      </c>
      <c r="D208" s="77">
        <v>93.7</v>
      </c>
      <c r="E208">
        <f>VLOOKUP(A208,'Цены менять  тут'!$A$2:$B$12008,2,0)</f>
        <v>93.7</v>
      </c>
      <c r="F208" s="83">
        <f t="shared" si="3"/>
        <v>0</v>
      </c>
    </row>
    <row r="209" spans="1:6">
      <c r="A209" s="29">
        <v>29905</v>
      </c>
      <c r="B209" s="27">
        <v>0</v>
      </c>
      <c r="C209" s="26">
        <v>0</v>
      </c>
      <c r="D209" s="77">
        <v>93.7</v>
      </c>
      <c r="E209">
        <f>VLOOKUP(A209,'Цены менять  тут'!$A$2:$B$12008,2,0)</f>
        <v>93.7</v>
      </c>
      <c r="F209" s="83">
        <f t="shared" si="3"/>
        <v>0</v>
      </c>
    </row>
    <row r="210" spans="1:6">
      <c r="A210" s="29">
        <v>29906</v>
      </c>
      <c r="B210" s="27">
        <v>0</v>
      </c>
      <c r="C210" s="26">
        <v>0</v>
      </c>
      <c r="D210" s="77">
        <v>93.7</v>
      </c>
      <c r="E210">
        <f>VLOOKUP(A210,'Цены менять  тут'!$A$2:$B$12008,2,0)</f>
        <v>100.45</v>
      </c>
      <c r="F210" s="83">
        <f t="shared" si="3"/>
        <v>-6.75</v>
      </c>
    </row>
    <row r="211" spans="1:6">
      <c r="A211" s="29"/>
      <c r="B211" s="27">
        <v>0</v>
      </c>
      <c r="C211" s="26">
        <v>0</v>
      </c>
      <c r="D211" s="77">
        <v>0</v>
      </c>
      <c r="E211">
        <f>VLOOKUP(A211,'Цены менять  тут'!$A$2:$B$12008,2,0)</f>
        <v>0</v>
      </c>
      <c r="F211" s="83">
        <f t="shared" si="3"/>
        <v>0</v>
      </c>
    </row>
    <row r="212" spans="1:6">
      <c r="A212" s="29">
        <v>30081</v>
      </c>
      <c r="B212" s="27">
        <v>0</v>
      </c>
      <c r="C212" s="26">
        <v>0</v>
      </c>
      <c r="D212" s="77">
        <v>207.43</v>
      </c>
      <c r="E212">
        <f>VLOOKUP(A212,'Цены менять  тут'!$A$2:$B$12008,2,0)</f>
        <v>207.43</v>
      </c>
      <c r="F212" s="83">
        <f t="shared" si="3"/>
        <v>0</v>
      </c>
    </row>
    <row r="213" spans="1:6">
      <c r="A213" s="29">
        <v>30082</v>
      </c>
      <c r="B213" s="27">
        <v>0</v>
      </c>
      <c r="C213" s="26">
        <v>0</v>
      </c>
      <c r="D213" s="77">
        <v>207.43</v>
      </c>
      <c r="E213">
        <f>VLOOKUP(A213,'Цены менять  тут'!$A$2:$B$12008,2,0)</f>
        <v>207.43</v>
      </c>
      <c r="F213" s="83">
        <f t="shared" si="3"/>
        <v>0</v>
      </c>
    </row>
    <row r="214" spans="1:6">
      <c r="A214" s="29">
        <v>30083</v>
      </c>
      <c r="B214" s="27">
        <v>0</v>
      </c>
      <c r="C214" s="26">
        <v>0</v>
      </c>
      <c r="D214" s="77">
        <v>207.43</v>
      </c>
      <c r="E214">
        <f>VLOOKUP(A214,'Цены менять  тут'!$A$2:$B$12008,2,0)</f>
        <v>207.43</v>
      </c>
      <c r="F214" s="83">
        <f t="shared" si="3"/>
        <v>0</v>
      </c>
    </row>
    <row r="215" spans="1:6">
      <c r="A215" s="29">
        <v>30084</v>
      </c>
      <c r="B215" s="27">
        <v>0</v>
      </c>
      <c r="C215" s="26">
        <v>0</v>
      </c>
      <c r="D215" s="77">
        <v>207.43</v>
      </c>
      <c r="E215">
        <f>VLOOKUP(A215,'Цены менять  тут'!$A$2:$B$12008,2,0)</f>
        <v>207.43</v>
      </c>
      <c r="F215" s="83">
        <f t="shared" si="3"/>
        <v>0</v>
      </c>
    </row>
    <row r="216" spans="1:6">
      <c r="A216" s="29">
        <v>30085</v>
      </c>
      <c r="B216" s="27">
        <v>0</v>
      </c>
      <c r="C216" s="26">
        <v>0</v>
      </c>
      <c r="D216" s="77">
        <v>207.43</v>
      </c>
      <c r="E216">
        <f>VLOOKUP(A216,'Цены менять  тут'!$A$2:$B$12008,2,0)</f>
        <v>207.43</v>
      </c>
      <c r="F216" s="83">
        <f t="shared" ref="F216:F279" si="4">D216-E216</f>
        <v>0</v>
      </c>
    </row>
    <row r="217" spans="1:6">
      <c r="A217" s="29">
        <v>30086</v>
      </c>
      <c r="B217" s="27">
        <v>0</v>
      </c>
      <c r="C217" s="26">
        <v>0</v>
      </c>
      <c r="D217" s="77">
        <v>207.43</v>
      </c>
      <c r="E217">
        <f>VLOOKUP(A217,'Цены менять  тут'!$A$2:$B$12008,2,0)</f>
        <v>207.43</v>
      </c>
      <c r="F217" s="83">
        <f t="shared" si="4"/>
        <v>0</v>
      </c>
    </row>
    <row r="218" spans="1:6">
      <c r="A218" s="29">
        <v>30087</v>
      </c>
      <c r="B218" s="27">
        <v>0</v>
      </c>
      <c r="C218" s="26">
        <v>0</v>
      </c>
      <c r="D218" s="77">
        <v>207.43</v>
      </c>
      <c r="E218">
        <f>VLOOKUP(A218,'Цены менять  тут'!$A$2:$B$12008,2,0)</f>
        <v>207.43</v>
      </c>
      <c r="F218" s="83">
        <f t="shared" si="4"/>
        <v>0</v>
      </c>
    </row>
    <row r="219" spans="1:6">
      <c r="A219" s="29"/>
      <c r="B219" s="27">
        <v>0</v>
      </c>
      <c r="C219" s="26">
        <v>0</v>
      </c>
      <c r="D219" s="77">
        <v>0</v>
      </c>
      <c r="E219">
        <f>VLOOKUP(A219,'Цены менять  тут'!$A$2:$B$12008,2,0)</f>
        <v>0</v>
      </c>
      <c r="F219" s="83">
        <f t="shared" si="4"/>
        <v>0</v>
      </c>
    </row>
    <row r="220" spans="1:6">
      <c r="A220" s="29">
        <v>30101</v>
      </c>
      <c r="B220" s="27">
        <v>0</v>
      </c>
      <c r="C220" s="26">
        <v>0</v>
      </c>
      <c r="D220" s="77">
        <v>203.23</v>
      </c>
      <c r="E220">
        <f>VLOOKUP(A220,'Цены менять  тут'!$A$2:$B$12008,2,0)</f>
        <v>203.23</v>
      </c>
      <c r="F220" s="83">
        <f t="shared" si="4"/>
        <v>0</v>
      </c>
    </row>
    <row r="221" spans="1:6">
      <c r="A221" s="29">
        <v>30102</v>
      </c>
      <c r="B221" s="27">
        <v>0</v>
      </c>
      <c r="C221" s="26">
        <v>0</v>
      </c>
      <c r="D221" s="77">
        <v>203.23</v>
      </c>
      <c r="E221">
        <f>VLOOKUP(A221,'Цены менять  тут'!$A$2:$B$12008,2,0)</f>
        <v>203.23</v>
      </c>
      <c r="F221" s="83">
        <f t="shared" si="4"/>
        <v>0</v>
      </c>
    </row>
    <row r="222" spans="1:6">
      <c r="A222" s="29">
        <v>30103</v>
      </c>
      <c r="B222" s="27">
        <v>0</v>
      </c>
      <c r="C222" s="26">
        <v>0</v>
      </c>
      <c r="D222" s="77">
        <v>203.23</v>
      </c>
      <c r="E222">
        <f>VLOOKUP(A222,'Цены менять  тут'!$A$2:$B$12008,2,0)</f>
        <v>203.23</v>
      </c>
      <c r="F222" s="83">
        <f t="shared" si="4"/>
        <v>0</v>
      </c>
    </row>
    <row r="223" spans="1:6">
      <c r="A223" s="29">
        <v>30104</v>
      </c>
      <c r="B223" s="27">
        <v>0</v>
      </c>
      <c r="C223" s="26">
        <v>0</v>
      </c>
      <c r="D223" s="77">
        <v>203.23</v>
      </c>
      <c r="E223">
        <f>VLOOKUP(A223,'Цены менять  тут'!$A$2:$B$12008,2,0)</f>
        <v>203.23</v>
      </c>
      <c r="F223" s="83">
        <f t="shared" si="4"/>
        <v>0</v>
      </c>
    </row>
    <row r="224" spans="1:6">
      <c r="A224" s="29">
        <v>30105</v>
      </c>
      <c r="B224" s="27">
        <v>0</v>
      </c>
      <c r="C224" s="26">
        <v>0</v>
      </c>
      <c r="D224" s="77">
        <v>203.23</v>
      </c>
      <c r="E224">
        <f>VLOOKUP(A224,'Цены менять  тут'!$A$2:$B$12008,2,0)</f>
        <v>203.23</v>
      </c>
      <c r="F224" s="83">
        <f t="shared" si="4"/>
        <v>0</v>
      </c>
    </row>
    <row r="225" spans="1:6">
      <c r="A225" s="29">
        <v>30106</v>
      </c>
      <c r="B225" s="27">
        <v>0</v>
      </c>
      <c r="C225" s="26">
        <v>0</v>
      </c>
      <c r="D225" s="77">
        <v>203.23</v>
      </c>
      <c r="E225">
        <f>VLOOKUP(A225,'Цены менять  тут'!$A$2:$B$12008,2,0)</f>
        <v>203.23</v>
      </c>
      <c r="F225" s="83">
        <f t="shared" si="4"/>
        <v>0</v>
      </c>
    </row>
    <row r="226" spans="1:6">
      <c r="A226" s="29"/>
      <c r="B226" s="27">
        <v>0</v>
      </c>
      <c r="C226" s="26">
        <v>0</v>
      </c>
      <c r="D226" s="77">
        <v>0</v>
      </c>
      <c r="E226">
        <f>VLOOKUP(A226,'Цены менять  тут'!$A$2:$B$12008,2,0)</f>
        <v>0</v>
      </c>
      <c r="F226" s="83">
        <f t="shared" si="4"/>
        <v>0</v>
      </c>
    </row>
    <row r="227" spans="1:6">
      <c r="A227" s="29">
        <v>30200</v>
      </c>
      <c r="B227" s="27">
        <v>0</v>
      </c>
      <c r="C227" s="26">
        <v>0</v>
      </c>
      <c r="D227" s="77">
        <v>126.01</v>
      </c>
      <c r="E227">
        <f>VLOOKUP(A227,'Цены менять  тут'!$A$2:$B$12008,2,0)</f>
        <v>126.01</v>
      </c>
      <c r="F227" s="83">
        <f t="shared" si="4"/>
        <v>0</v>
      </c>
    </row>
    <row r="228" spans="1:6">
      <c r="A228" s="29">
        <v>30201</v>
      </c>
      <c r="B228" s="27">
        <v>0</v>
      </c>
      <c r="C228" s="26">
        <v>0</v>
      </c>
      <c r="D228" s="77">
        <v>140.22</v>
      </c>
      <c r="E228">
        <f>VLOOKUP(A228,'Цены менять  тут'!$A$2:$B$12008,2,0)</f>
        <v>140.22</v>
      </c>
      <c r="F228" s="83">
        <f t="shared" si="4"/>
        <v>0</v>
      </c>
    </row>
    <row r="229" spans="1:6">
      <c r="A229" s="29">
        <v>30202</v>
      </c>
      <c r="B229" s="27">
        <v>0</v>
      </c>
      <c r="C229" s="26">
        <v>0</v>
      </c>
      <c r="D229" s="77">
        <v>140.22</v>
      </c>
      <c r="E229">
        <f>VLOOKUP(A229,'Цены менять  тут'!$A$2:$B$12008,2,0)</f>
        <v>140.22</v>
      </c>
      <c r="F229" s="83">
        <f t="shared" si="4"/>
        <v>0</v>
      </c>
    </row>
    <row r="230" spans="1:6">
      <c r="A230" s="29">
        <v>30203</v>
      </c>
      <c r="B230" s="27">
        <v>0</v>
      </c>
      <c r="C230" s="26">
        <v>0</v>
      </c>
      <c r="D230" s="77">
        <v>126.01</v>
      </c>
      <c r="E230">
        <f>VLOOKUP(A230,'Цены менять  тут'!$A$2:$B$12008,2,0)</f>
        <v>126.01</v>
      </c>
      <c r="F230" s="83">
        <f t="shared" si="4"/>
        <v>0</v>
      </c>
    </row>
    <row r="231" spans="1:6">
      <c r="A231" s="29">
        <v>30204</v>
      </c>
      <c r="B231" s="27">
        <v>0</v>
      </c>
      <c r="C231" s="26">
        <v>0</v>
      </c>
      <c r="D231" s="77">
        <v>126.01</v>
      </c>
      <c r="E231">
        <f>VLOOKUP(A231,'Цены менять  тут'!$A$2:$B$12008,2,0)</f>
        <v>126.01</v>
      </c>
      <c r="F231" s="83">
        <f t="shared" si="4"/>
        <v>0</v>
      </c>
    </row>
    <row r="232" spans="1:6">
      <c r="A232" s="29">
        <v>30205</v>
      </c>
      <c r="B232" s="27">
        <v>0</v>
      </c>
      <c r="C232" s="26">
        <v>0</v>
      </c>
      <c r="D232" s="77">
        <v>126.01</v>
      </c>
      <c r="E232">
        <f>VLOOKUP(A232,'Цены менять  тут'!$A$2:$B$12008,2,0)</f>
        <v>126.01</v>
      </c>
      <c r="F232" s="83">
        <f t="shared" si="4"/>
        <v>0</v>
      </c>
    </row>
    <row r="233" spans="1:6">
      <c r="A233" s="29">
        <v>30206</v>
      </c>
      <c r="B233" s="27">
        <v>0</v>
      </c>
      <c r="C233" s="26">
        <v>0</v>
      </c>
      <c r="D233" s="77">
        <v>126.01</v>
      </c>
      <c r="E233">
        <f>VLOOKUP(A233,'Цены менять  тут'!$A$2:$B$12008,2,0)</f>
        <v>126.01</v>
      </c>
      <c r="F233" s="83">
        <f t="shared" si="4"/>
        <v>0</v>
      </c>
    </row>
    <row r="234" spans="1:6">
      <c r="A234" s="29">
        <v>30207</v>
      </c>
      <c r="B234" s="27">
        <v>0</v>
      </c>
      <c r="C234" s="26">
        <v>0</v>
      </c>
      <c r="D234" s="77">
        <v>126.01</v>
      </c>
      <c r="E234">
        <f>VLOOKUP(A234,'Цены менять  тут'!$A$2:$B$12008,2,0)</f>
        <v>126.01</v>
      </c>
      <c r="F234" s="83">
        <f t="shared" si="4"/>
        <v>0</v>
      </c>
    </row>
    <row r="235" spans="1:6">
      <c r="A235" s="29">
        <v>30208</v>
      </c>
      <c r="B235" s="27">
        <v>0</v>
      </c>
      <c r="C235" s="26">
        <v>0</v>
      </c>
      <c r="D235" s="77">
        <v>126.01</v>
      </c>
      <c r="E235">
        <f>VLOOKUP(A235,'Цены менять  тут'!$A$2:$B$12008,2,0)</f>
        <v>126.01</v>
      </c>
      <c r="F235" s="83">
        <f t="shared" si="4"/>
        <v>0</v>
      </c>
    </row>
    <row r="236" spans="1:6">
      <c r="A236" s="29"/>
      <c r="B236" s="27">
        <v>0</v>
      </c>
      <c r="C236" s="26">
        <v>0</v>
      </c>
      <c r="D236" s="77">
        <v>0</v>
      </c>
      <c r="E236">
        <f>VLOOKUP(A236,'Цены менять  тут'!$A$2:$B$12008,2,0)</f>
        <v>0</v>
      </c>
      <c r="F236" s="83">
        <f t="shared" si="4"/>
        <v>0</v>
      </c>
    </row>
    <row r="237" spans="1:6">
      <c r="A237" s="29">
        <v>30301</v>
      </c>
      <c r="B237" s="27">
        <v>0</v>
      </c>
      <c r="C237" s="26">
        <v>0</v>
      </c>
      <c r="D237" s="77">
        <v>152.34</v>
      </c>
      <c r="E237">
        <f>VLOOKUP(A237,'Цены менять  тут'!$A$2:$B$12008,2,0)</f>
        <v>152.34</v>
      </c>
      <c r="F237" s="83">
        <f t="shared" si="4"/>
        <v>0</v>
      </c>
    </row>
    <row r="238" spans="1:6">
      <c r="A238" s="29">
        <v>30302</v>
      </c>
      <c r="B238" s="27">
        <v>0</v>
      </c>
      <c r="C238" s="26">
        <v>0</v>
      </c>
      <c r="D238" s="77">
        <v>152.34</v>
      </c>
      <c r="E238">
        <f>VLOOKUP(A238,'Цены менять  тут'!$A$2:$B$12008,2,0)</f>
        <v>152.34</v>
      </c>
      <c r="F238" s="83">
        <f t="shared" si="4"/>
        <v>0</v>
      </c>
    </row>
    <row r="239" spans="1:6">
      <c r="A239" s="29">
        <v>30303</v>
      </c>
      <c r="B239" s="27">
        <v>0</v>
      </c>
      <c r="C239" s="26">
        <v>0</v>
      </c>
      <c r="D239" s="77">
        <v>152.34</v>
      </c>
      <c r="E239">
        <f>VLOOKUP(A239,'Цены менять  тут'!$A$2:$B$12008,2,0)</f>
        <v>152.34</v>
      </c>
      <c r="F239" s="83">
        <f t="shared" si="4"/>
        <v>0</v>
      </c>
    </row>
    <row r="240" spans="1:6">
      <c r="A240" s="35">
        <v>30304</v>
      </c>
      <c r="B240" s="27">
        <v>0</v>
      </c>
      <c r="C240" s="26">
        <v>0</v>
      </c>
      <c r="D240" s="77">
        <v>152.34</v>
      </c>
      <c r="E240">
        <f>VLOOKUP(A240,'Цены менять  тут'!$A$2:$B$12008,2,0)</f>
        <v>152.34</v>
      </c>
      <c r="F240" s="83">
        <f t="shared" si="4"/>
        <v>0</v>
      </c>
    </row>
    <row r="241" spans="1:6">
      <c r="A241" s="35">
        <v>30305</v>
      </c>
      <c r="B241" s="27">
        <v>0</v>
      </c>
      <c r="C241" s="26">
        <v>0</v>
      </c>
      <c r="D241" s="77">
        <v>152.34</v>
      </c>
      <c r="E241">
        <f>VLOOKUP(A241,'Цены менять  тут'!$A$2:$B$12008,2,0)</f>
        <v>152.34</v>
      </c>
      <c r="F241" s="83">
        <f t="shared" si="4"/>
        <v>0</v>
      </c>
    </row>
    <row r="242" spans="1:6">
      <c r="A242" s="29"/>
      <c r="B242" s="27">
        <v>0</v>
      </c>
      <c r="C242" s="26">
        <v>0</v>
      </c>
      <c r="D242" s="77">
        <v>0</v>
      </c>
      <c r="E242">
        <f>VLOOKUP(A242,'Цены менять  тут'!$A$2:$B$12008,2,0)</f>
        <v>0</v>
      </c>
      <c r="F242" s="83">
        <f t="shared" si="4"/>
        <v>0</v>
      </c>
    </row>
    <row r="243" spans="1:6">
      <c r="A243" s="56">
        <v>30751</v>
      </c>
      <c r="B243" s="27">
        <v>0</v>
      </c>
      <c r="C243" s="58">
        <v>0</v>
      </c>
      <c r="D243" s="78">
        <v>126.65</v>
      </c>
      <c r="E243">
        <f>VLOOKUP(A243,'Цены менять  тут'!$A$2:$B$12008,2,0)</f>
        <v>103.55</v>
      </c>
      <c r="F243" s="83">
        <f t="shared" si="4"/>
        <v>23.100000000000009</v>
      </c>
    </row>
    <row r="244" spans="1:6">
      <c r="A244" s="56">
        <v>30752</v>
      </c>
      <c r="B244" s="27">
        <v>0</v>
      </c>
      <c r="C244" s="58">
        <v>0</v>
      </c>
      <c r="D244" s="78">
        <v>126.65</v>
      </c>
      <c r="E244">
        <f>VLOOKUP(A244,'Цены менять  тут'!$A$2:$B$12008,2,0)</f>
        <v>103.55</v>
      </c>
      <c r="F244" s="83">
        <f t="shared" si="4"/>
        <v>23.100000000000009</v>
      </c>
    </row>
    <row r="245" spans="1:6">
      <c r="A245" s="56">
        <v>30753</v>
      </c>
      <c r="B245" s="27">
        <v>0</v>
      </c>
      <c r="C245" s="58">
        <v>0</v>
      </c>
      <c r="D245" s="78">
        <v>126.65</v>
      </c>
      <c r="E245">
        <f>VLOOKUP(A245,'Цены менять  тут'!$A$2:$B$12008,2,0)</f>
        <v>103.55</v>
      </c>
      <c r="F245" s="83">
        <f t="shared" si="4"/>
        <v>23.100000000000009</v>
      </c>
    </row>
    <row r="246" spans="1:6">
      <c r="A246" s="56"/>
      <c r="B246" s="27">
        <v>0</v>
      </c>
      <c r="C246" s="58">
        <v>0</v>
      </c>
      <c r="D246" s="78">
        <v>0</v>
      </c>
      <c r="E246">
        <f>VLOOKUP(A246,'Цены менять  тут'!$A$2:$B$12008,2,0)</f>
        <v>0</v>
      </c>
      <c r="F246" s="83">
        <f t="shared" si="4"/>
        <v>0</v>
      </c>
    </row>
    <row r="247" spans="1:6">
      <c r="A247" s="56">
        <v>30771</v>
      </c>
      <c r="B247" s="27">
        <v>0</v>
      </c>
      <c r="C247" s="58">
        <v>0</v>
      </c>
      <c r="D247" s="78">
        <v>148.13999999999999</v>
      </c>
      <c r="E247">
        <f>VLOOKUP(A247,'Цены менять  тут'!$A$2:$B$12008,2,0)</f>
        <v>122.94</v>
      </c>
      <c r="F247" s="83">
        <f t="shared" si="4"/>
        <v>25.199999999999989</v>
      </c>
    </row>
    <row r="248" spans="1:6">
      <c r="A248" s="56">
        <v>30772</v>
      </c>
      <c r="B248" s="27">
        <v>0</v>
      </c>
      <c r="C248" s="58">
        <v>0</v>
      </c>
      <c r="D248" s="78">
        <v>148.13999999999999</v>
      </c>
      <c r="E248">
        <f>VLOOKUP(A248,'Цены менять  тут'!$A$2:$B$12008,2,0)</f>
        <v>122.94</v>
      </c>
      <c r="F248" s="83">
        <f t="shared" si="4"/>
        <v>25.199999999999989</v>
      </c>
    </row>
    <row r="249" spans="1:6">
      <c r="A249" s="56">
        <v>30773</v>
      </c>
      <c r="B249" s="27">
        <v>0</v>
      </c>
      <c r="C249" s="58">
        <v>0</v>
      </c>
      <c r="D249" s="78">
        <v>148.13999999999999</v>
      </c>
      <c r="E249">
        <f>VLOOKUP(A249,'Цены менять  тут'!$A$2:$B$12008,2,0)</f>
        <v>122.94</v>
      </c>
      <c r="F249" s="83">
        <f t="shared" si="4"/>
        <v>25.199999999999989</v>
      </c>
    </row>
    <row r="250" spans="1:6">
      <c r="A250" s="56">
        <v>30774</v>
      </c>
      <c r="B250" s="27">
        <v>0</v>
      </c>
      <c r="C250" s="58">
        <v>0</v>
      </c>
      <c r="D250" s="78">
        <v>148.13999999999999</v>
      </c>
      <c r="E250">
        <f>VLOOKUP(A250,'Цены менять  тут'!$A$2:$B$12008,2,0)</f>
        <v>122.94</v>
      </c>
      <c r="F250" s="83">
        <f t="shared" si="4"/>
        <v>25.199999999999989</v>
      </c>
    </row>
    <row r="251" spans="1:6">
      <c r="A251" s="56">
        <v>30775</v>
      </c>
      <c r="B251" s="27">
        <v>0</v>
      </c>
      <c r="C251" s="58">
        <v>0</v>
      </c>
      <c r="D251" s="78">
        <v>148.13999999999999</v>
      </c>
      <c r="E251">
        <f>VLOOKUP(A251,'Цены менять  тут'!$A$2:$B$12008,2,0)</f>
        <v>122.94</v>
      </c>
      <c r="F251" s="83">
        <f t="shared" si="4"/>
        <v>25.199999999999989</v>
      </c>
    </row>
    <row r="252" spans="1:6">
      <c r="A252" s="56">
        <v>30776</v>
      </c>
      <c r="B252" s="27">
        <v>0</v>
      </c>
      <c r="C252" s="58">
        <v>0</v>
      </c>
      <c r="D252" s="75">
        <v>88.88</v>
      </c>
      <c r="E252">
        <f>VLOOKUP(A252,'Цены менять  тут'!$A$2:$B$12008,2,0)</f>
        <v>122.94</v>
      </c>
      <c r="F252" s="83">
        <f t="shared" si="4"/>
        <v>-34.06</v>
      </c>
    </row>
    <row r="253" spans="1:6">
      <c r="A253" s="29"/>
      <c r="B253" s="27">
        <v>0</v>
      </c>
      <c r="C253" s="26">
        <v>0</v>
      </c>
      <c r="D253" s="80">
        <v>0</v>
      </c>
      <c r="E253">
        <f>VLOOKUP(A253,'Цены менять  тут'!$A$2:$B$12008,2,0)</f>
        <v>0</v>
      </c>
      <c r="F253" s="83">
        <f t="shared" si="4"/>
        <v>0</v>
      </c>
    </row>
    <row r="254" spans="1:6">
      <c r="A254" s="29">
        <v>31021</v>
      </c>
      <c r="B254" s="27">
        <v>0</v>
      </c>
      <c r="C254" s="26">
        <v>0</v>
      </c>
      <c r="D254" s="80">
        <v>0</v>
      </c>
      <c r="F254" s="83"/>
    </row>
    <row r="255" spans="1:6">
      <c r="A255" s="29">
        <v>31022</v>
      </c>
      <c r="B255" s="27">
        <v>0</v>
      </c>
      <c r="C255" s="26">
        <v>0</v>
      </c>
      <c r="D255" s="80">
        <v>0</v>
      </c>
      <c r="F255" s="83"/>
    </row>
    <row r="256" spans="1:6">
      <c r="A256" s="29">
        <v>31023</v>
      </c>
      <c r="B256" s="27">
        <v>0</v>
      </c>
      <c r="C256" s="26">
        <v>0</v>
      </c>
      <c r="D256" s="80">
        <v>0</v>
      </c>
      <c r="F256" s="83"/>
    </row>
    <row r="257" spans="1:6">
      <c r="A257" s="29"/>
      <c r="B257" s="27">
        <v>0</v>
      </c>
      <c r="C257" s="26">
        <v>0</v>
      </c>
      <c r="D257" s="80">
        <v>0</v>
      </c>
      <c r="E257">
        <f>VLOOKUP(A257,'Цены менять  тут'!$A$2:$B$12008,2,0)</f>
        <v>0</v>
      </c>
      <c r="F257" s="83">
        <f t="shared" si="4"/>
        <v>0</v>
      </c>
    </row>
    <row r="258" spans="1:6">
      <c r="A258" s="29">
        <v>31050</v>
      </c>
      <c r="B258" s="27">
        <v>0</v>
      </c>
      <c r="C258" s="26">
        <v>0</v>
      </c>
      <c r="D258" s="80">
        <v>118.58</v>
      </c>
      <c r="E258">
        <f>VLOOKUP(A258,'Цены менять  тут'!$A$2:$B$12008,2,0)</f>
        <v>118.58</v>
      </c>
      <c r="F258" s="83">
        <f t="shared" si="4"/>
        <v>0</v>
      </c>
    </row>
    <row r="259" spans="1:6">
      <c r="A259" s="29">
        <v>31051</v>
      </c>
      <c r="B259" s="27">
        <v>0</v>
      </c>
      <c r="C259" s="26">
        <v>0</v>
      </c>
      <c r="D259" s="80">
        <v>118.58</v>
      </c>
      <c r="E259">
        <f>VLOOKUP(A259,'Цены менять  тут'!$A$2:$B$12008,2,0)</f>
        <v>118.58</v>
      </c>
      <c r="F259" s="83">
        <f t="shared" si="4"/>
        <v>0</v>
      </c>
    </row>
    <row r="260" spans="1:6">
      <c r="A260" s="29">
        <v>31052</v>
      </c>
      <c r="B260" s="27">
        <v>0</v>
      </c>
      <c r="C260" s="26">
        <v>0</v>
      </c>
      <c r="D260" s="80">
        <v>118.58</v>
      </c>
      <c r="E260">
        <f>VLOOKUP(A260,'Цены менять  тут'!$A$2:$B$12008,2,0)</f>
        <v>118.58</v>
      </c>
      <c r="F260" s="83">
        <f t="shared" si="4"/>
        <v>0</v>
      </c>
    </row>
    <row r="261" spans="1:6">
      <c r="A261" s="29">
        <v>31053</v>
      </c>
      <c r="B261" s="27">
        <v>0</v>
      </c>
      <c r="C261" s="26">
        <v>0</v>
      </c>
      <c r="D261" s="80">
        <v>118.58</v>
      </c>
      <c r="E261">
        <f>VLOOKUP(A261,'Цены менять  тут'!$A$2:$B$12008,2,0)</f>
        <v>118.58</v>
      </c>
      <c r="F261" s="83">
        <f t="shared" si="4"/>
        <v>0</v>
      </c>
    </row>
    <row r="262" spans="1:6">
      <c r="A262" s="29">
        <v>31054</v>
      </c>
      <c r="B262" s="27">
        <v>0</v>
      </c>
      <c r="C262" s="26">
        <v>0</v>
      </c>
      <c r="D262" s="80">
        <v>118.58</v>
      </c>
      <c r="E262">
        <f>VLOOKUP(A262,'Цены менять  тут'!$A$2:$B$12008,2,0)</f>
        <v>118.58</v>
      </c>
      <c r="F262" s="83">
        <f t="shared" si="4"/>
        <v>0</v>
      </c>
    </row>
    <row r="263" spans="1:6">
      <c r="A263" s="29">
        <v>31055</v>
      </c>
      <c r="B263" s="27">
        <v>0</v>
      </c>
      <c r="C263" s="26">
        <v>0</v>
      </c>
      <c r="D263" s="80">
        <v>118.58</v>
      </c>
      <c r="E263">
        <f>VLOOKUP(A263,'Цены менять  тут'!$A$2:$B$12008,2,0)</f>
        <v>118.58</v>
      </c>
      <c r="F263" s="83">
        <f t="shared" si="4"/>
        <v>0</v>
      </c>
    </row>
    <row r="264" spans="1:6">
      <c r="A264" s="29">
        <v>31056</v>
      </c>
      <c r="B264" s="27">
        <v>0</v>
      </c>
      <c r="C264" s="26">
        <v>0</v>
      </c>
      <c r="D264" s="80">
        <v>118.58</v>
      </c>
      <c r="E264">
        <f>VLOOKUP(A264,'Цены менять  тут'!$A$2:$B$12008,2,0)</f>
        <v>118.58</v>
      </c>
      <c r="F264" s="83">
        <f t="shared" si="4"/>
        <v>0</v>
      </c>
    </row>
    <row r="265" spans="1:6">
      <c r="A265" s="29">
        <v>31057</v>
      </c>
      <c r="B265" s="27">
        <v>0</v>
      </c>
      <c r="C265" s="26">
        <v>0</v>
      </c>
      <c r="D265" s="80">
        <v>118.58</v>
      </c>
      <c r="E265">
        <f>VLOOKUP(A265,'Цены менять  тут'!$A$2:$B$12008,2,0)</f>
        <v>118.58</v>
      </c>
      <c r="F265" s="83">
        <f t="shared" si="4"/>
        <v>0</v>
      </c>
    </row>
    <row r="266" spans="1:6">
      <c r="A266" s="29">
        <v>31058</v>
      </c>
      <c r="B266" s="27">
        <v>0</v>
      </c>
      <c r="C266" s="26">
        <v>0</v>
      </c>
      <c r="D266" s="80">
        <v>118.58</v>
      </c>
      <c r="E266">
        <f>VLOOKUP(A266,'Цены менять  тут'!$A$2:$B$12008,2,0)</f>
        <v>118.58</v>
      </c>
      <c r="F266" s="83">
        <f t="shared" si="4"/>
        <v>0</v>
      </c>
    </row>
    <row r="267" spans="1:6">
      <c r="A267" s="29">
        <v>31059</v>
      </c>
      <c r="B267" s="27">
        <v>0</v>
      </c>
      <c r="C267" s="26">
        <v>0</v>
      </c>
      <c r="D267" s="80">
        <v>118.58</v>
      </c>
      <c r="E267">
        <f>VLOOKUP(A267,'Цены менять  тут'!$A$2:$B$12008,2,0)</f>
        <v>118.58</v>
      </c>
      <c r="F267" s="83">
        <f t="shared" si="4"/>
        <v>0</v>
      </c>
    </row>
    <row r="268" spans="1:6">
      <c r="A268" s="29"/>
      <c r="B268" s="27">
        <v>0</v>
      </c>
      <c r="C268" s="26">
        <v>0</v>
      </c>
      <c r="D268" s="80">
        <v>0</v>
      </c>
      <c r="E268">
        <f>VLOOKUP(A268,'Цены менять  тут'!$A$2:$B$12008,2,0)</f>
        <v>0</v>
      </c>
      <c r="F268" s="83">
        <f t="shared" si="4"/>
        <v>0</v>
      </c>
    </row>
    <row r="269" spans="1:6">
      <c r="A269" s="29">
        <v>32021</v>
      </c>
      <c r="B269" s="27">
        <v>0</v>
      </c>
      <c r="C269" s="26">
        <v>0</v>
      </c>
      <c r="D269" s="80">
        <v>97.25</v>
      </c>
      <c r="E269">
        <f>VLOOKUP(A269,'Цены менять  тут'!$A$2:$B$12008,2,0)</f>
        <v>97.25</v>
      </c>
      <c r="F269" s="83">
        <f t="shared" si="4"/>
        <v>0</v>
      </c>
    </row>
    <row r="270" spans="1:6">
      <c r="A270" s="29">
        <v>32022</v>
      </c>
      <c r="B270" s="27">
        <v>0</v>
      </c>
      <c r="C270" s="26">
        <v>0</v>
      </c>
      <c r="D270" s="80">
        <v>101.94</v>
      </c>
      <c r="E270">
        <f>VLOOKUP(A270,'Цены менять  тут'!$A$2:$B$12008,2,0)</f>
        <v>109.44</v>
      </c>
      <c r="F270" s="83">
        <f t="shared" si="4"/>
        <v>-7.5</v>
      </c>
    </row>
    <row r="271" spans="1:6">
      <c r="A271" s="29">
        <v>32023</v>
      </c>
      <c r="B271" s="27">
        <v>0</v>
      </c>
      <c r="C271" s="26">
        <v>0</v>
      </c>
      <c r="D271" s="80">
        <v>101.94</v>
      </c>
      <c r="E271">
        <f>VLOOKUP(A271,'Цены менять  тут'!$A$2:$B$12008,2,0)</f>
        <v>101.94</v>
      </c>
      <c r="F271" s="83">
        <f t="shared" si="4"/>
        <v>0</v>
      </c>
    </row>
    <row r="272" spans="1:6">
      <c r="A272" s="29">
        <v>32024</v>
      </c>
      <c r="B272" s="27">
        <v>0</v>
      </c>
      <c r="C272" s="26">
        <v>0</v>
      </c>
      <c r="D272" s="80">
        <v>101.94</v>
      </c>
      <c r="E272">
        <f>VLOOKUP(A272,'Цены менять  тут'!$A$2:$B$12008,2,0)</f>
        <v>109.44</v>
      </c>
      <c r="F272" s="83">
        <f t="shared" si="4"/>
        <v>-7.5</v>
      </c>
    </row>
    <row r="273" spans="1:6">
      <c r="A273" s="29"/>
      <c r="B273" s="27">
        <v>0</v>
      </c>
      <c r="C273" s="26">
        <v>0</v>
      </c>
      <c r="D273" s="80">
        <v>0</v>
      </c>
      <c r="E273">
        <f>VLOOKUP(A273,'Цены менять  тут'!$A$2:$B$12008,2,0)</f>
        <v>0</v>
      </c>
      <c r="F273" s="83">
        <f t="shared" si="4"/>
        <v>0</v>
      </c>
    </row>
    <row r="274" spans="1:6">
      <c r="A274" s="29">
        <v>32101</v>
      </c>
      <c r="B274" s="27">
        <v>0</v>
      </c>
      <c r="C274" s="26">
        <v>0</v>
      </c>
      <c r="D274" s="80">
        <v>137.96</v>
      </c>
      <c r="E274">
        <f>VLOOKUP(A274,'Цены менять  тут'!$A$2:$B$12008,2,0)</f>
        <v>143.61000000000001</v>
      </c>
      <c r="F274" s="83">
        <f t="shared" si="4"/>
        <v>-5.6500000000000057</v>
      </c>
    </row>
    <row r="275" spans="1:6">
      <c r="A275" s="29">
        <v>32102</v>
      </c>
      <c r="B275" s="27">
        <v>0</v>
      </c>
      <c r="C275" s="26">
        <v>0</v>
      </c>
      <c r="D275" s="80">
        <v>137.96</v>
      </c>
      <c r="E275">
        <f>VLOOKUP(A275,'Цены менять  тут'!$A$2:$B$12008,2,0)</f>
        <v>143.61000000000001</v>
      </c>
      <c r="F275" s="83">
        <f t="shared" si="4"/>
        <v>-5.6500000000000057</v>
      </c>
    </row>
    <row r="276" spans="1:6">
      <c r="A276" s="29">
        <v>32103</v>
      </c>
      <c r="B276" s="27">
        <v>0</v>
      </c>
      <c r="C276" s="26">
        <v>0</v>
      </c>
      <c r="D276" s="80">
        <v>137.96</v>
      </c>
      <c r="E276">
        <f>VLOOKUP(A276,'Цены менять  тут'!$A$2:$B$12008,2,0)</f>
        <v>143.61000000000001</v>
      </c>
      <c r="F276" s="83">
        <f t="shared" si="4"/>
        <v>-5.6500000000000057</v>
      </c>
    </row>
    <row r="277" spans="1:6">
      <c r="A277" s="29">
        <v>32104</v>
      </c>
      <c r="B277" s="27">
        <v>0</v>
      </c>
      <c r="C277" s="26">
        <v>0</v>
      </c>
      <c r="D277" s="80">
        <v>137.96</v>
      </c>
      <c r="E277">
        <f>VLOOKUP(A277,'Цены менять  тут'!$A$2:$B$12008,2,0)</f>
        <v>143.61000000000001</v>
      </c>
      <c r="F277" s="83">
        <f t="shared" si="4"/>
        <v>-5.6500000000000057</v>
      </c>
    </row>
    <row r="278" spans="1:6">
      <c r="A278" s="29">
        <v>32105</v>
      </c>
      <c r="B278" s="27">
        <v>0</v>
      </c>
      <c r="C278" s="26">
        <v>0</v>
      </c>
      <c r="D278" s="80">
        <v>137.96</v>
      </c>
      <c r="E278">
        <f>VLOOKUP(A278,'Цены менять  тут'!$A$2:$B$12008,2,0)</f>
        <v>149.59</v>
      </c>
      <c r="F278" s="83">
        <f t="shared" si="4"/>
        <v>-11.629999999999995</v>
      </c>
    </row>
    <row r="279" spans="1:6">
      <c r="A279" s="29"/>
      <c r="B279" s="27">
        <v>0</v>
      </c>
      <c r="C279" s="26">
        <v>0</v>
      </c>
      <c r="D279" s="80">
        <v>0</v>
      </c>
      <c r="E279">
        <f>VLOOKUP(A279,'Цены менять  тут'!$A$2:$B$12008,2,0)</f>
        <v>0</v>
      </c>
      <c r="F279" s="83">
        <f t="shared" si="4"/>
        <v>0</v>
      </c>
    </row>
    <row r="280" spans="1:6">
      <c r="A280" s="35">
        <v>34001</v>
      </c>
      <c r="B280" s="27">
        <v>0</v>
      </c>
      <c r="C280" s="63">
        <v>0</v>
      </c>
      <c r="D280" s="80">
        <v>299.02999999999997</v>
      </c>
      <c r="E280">
        <f>VLOOKUP(A280,'Цены менять  тут'!$A$2:$B$12008,2,0)</f>
        <v>179.4</v>
      </c>
      <c r="F280" s="83">
        <f t="shared" ref="F280:F343" si="5">D280-E280</f>
        <v>119.62999999999997</v>
      </c>
    </row>
    <row r="281" spans="1:6">
      <c r="A281" s="29">
        <v>34003</v>
      </c>
      <c r="B281" s="27">
        <v>0</v>
      </c>
      <c r="C281" s="26">
        <v>0</v>
      </c>
      <c r="D281" s="80">
        <v>0</v>
      </c>
      <c r="F281" s="83"/>
    </row>
    <row r="282" spans="1:6">
      <c r="A282" s="35">
        <v>34005</v>
      </c>
      <c r="B282" s="27">
        <v>0</v>
      </c>
      <c r="C282" s="63">
        <v>0</v>
      </c>
      <c r="D282" s="75">
        <v>179.4</v>
      </c>
      <c r="E282">
        <f>VLOOKUP(A282,'Цены менять  тут'!$A$2:$B$12008,2,0)</f>
        <v>179.4</v>
      </c>
      <c r="F282" s="83">
        <f t="shared" si="5"/>
        <v>0</v>
      </c>
    </row>
    <row r="283" spans="1:6">
      <c r="A283" s="29"/>
      <c r="B283" s="27">
        <v>0</v>
      </c>
      <c r="C283" s="26">
        <v>0</v>
      </c>
      <c r="D283" s="80">
        <v>0</v>
      </c>
      <c r="E283">
        <f>VLOOKUP(A283,'Цены менять  тут'!$A$2:$B$12008,2,0)</f>
        <v>0</v>
      </c>
      <c r="F283" s="83">
        <f t="shared" si="5"/>
        <v>0</v>
      </c>
    </row>
    <row r="284" spans="1:6">
      <c r="A284" s="29">
        <v>35001</v>
      </c>
      <c r="B284" s="27">
        <v>0</v>
      </c>
      <c r="C284" s="26">
        <v>0</v>
      </c>
      <c r="D284" s="80">
        <v>131.66</v>
      </c>
      <c r="E284">
        <f>VLOOKUP(A284,'Цены менять  тут'!$A$2:$B$12008,2,0)</f>
        <v>131.66</v>
      </c>
      <c r="F284" s="83">
        <f t="shared" si="5"/>
        <v>0</v>
      </c>
    </row>
    <row r="285" spans="1:6">
      <c r="A285" s="29">
        <v>35002</v>
      </c>
      <c r="B285" s="27">
        <v>0</v>
      </c>
      <c r="C285" s="26">
        <v>0</v>
      </c>
      <c r="D285" s="80">
        <v>120.19</v>
      </c>
      <c r="E285">
        <f>VLOOKUP(A285,'Цены менять  тут'!$A$2:$B$12008,2,0)</f>
        <v>110.03</v>
      </c>
      <c r="F285" s="83">
        <f t="shared" si="5"/>
        <v>10.159999999999997</v>
      </c>
    </row>
    <row r="286" spans="1:6">
      <c r="A286" s="29">
        <v>35003</v>
      </c>
      <c r="B286" s="27">
        <v>0</v>
      </c>
      <c r="C286" s="26">
        <v>0</v>
      </c>
      <c r="D286" s="80">
        <v>120.19</v>
      </c>
      <c r="E286">
        <f>VLOOKUP(A286,'Цены менять  тут'!$A$2:$B$12008,2,0)</f>
        <v>105.62</v>
      </c>
      <c r="F286" s="83">
        <f t="shared" si="5"/>
        <v>14.569999999999993</v>
      </c>
    </row>
    <row r="287" spans="1:6">
      <c r="A287" s="29">
        <v>35004</v>
      </c>
      <c r="B287" s="27">
        <v>0</v>
      </c>
      <c r="C287" s="26">
        <v>0</v>
      </c>
      <c r="D287" s="80">
        <v>131.66</v>
      </c>
      <c r="E287">
        <f>VLOOKUP(A287,'Цены менять  тут'!$A$2:$B$12008,2,0)</f>
        <v>131.66</v>
      </c>
      <c r="F287" s="83">
        <f t="shared" si="5"/>
        <v>0</v>
      </c>
    </row>
    <row r="288" spans="1:6">
      <c r="A288" s="29">
        <v>35005</v>
      </c>
      <c r="B288" s="27">
        <v>0</v>
      </c>
      <c r="C288" s="26">
        <v>0</v>
      </c>
      <c r="D288" s="80">
        <v>131.66</v>
      </c>
      <c r="E288">
        <f>VLOOKUP(A288,'Цены менять  тут'!$A$2:$B$12008,2,0)</f>
        <v>125.56</v>
      </c>
      <c r="F288" s="83">
        <f t="shared" si="5"/>
        <v>6.0999999999999943</v>
      </c>
    </row>
    <row r="289" spans="1:6">
      <c r="A289" s="29">
        <v>35006</v>
      </c>
      <c r="B289" s="27">
        <v>0</v>
      </c>
      <c r="C289" s="26">
        <v>0</v>
      </c>
      <c r="D289" s="80">
        <v>131.66</v>
      </c>
      <c r="E289">
        <f>VLOOKUP(A289,'Цены менять  тут'!$A$2:$B$12008,2,0)</f>
        <v>131.66</v>
      </c>
      <c r="F289" s="83">
        <f t="shared" si="5"/>
        <v>0</v>
      </c>
    </row>
    <row r="290" spans="1:6">
      <c r="A290" s="29"/>
      <c r="B290" s="27">
        <v>0</v>
      </c>
      <c r="C290" s="26">
        <v>0</v>
      </c>
      <c r="D290" s="80">
        <v>0</v>
      </c>
      <c r="E290">
        <f>VLOOKUP(A290,'Цены менять  тут'!$A$2:$B$12008,2,0)</f>
        <v>0</v>
      </c>
      <c r="F290" s="83">
        <f t="shared" si="5"/>
        <v>0</v>
      </c>
    </row>
    <row r="291" spans="1:6">
      <c r="A291" s="29">
        <v>35071</v>
      </c>
      <c r="B291" s="27">
        <v>0</v>
      </c>
      <c r="C291" s="26">
        <v>0</v>
      </c>
      <c r="D291" s="80">
        <v>201.77</v>
      </c>
      <c r="E291">
        <f>VLOOKUP(A291,'Цены менять  тут'!$A$2:$B$12008,2,0)</f>
        <v>201.77</v>
      </c>
      <c r="F291" s="83">
        <f t="shared" si="5"/>
        <v>0</v>
      </c>
    </row>
    <row r="292" spans="1:6">
      <c r="A292" s="29">
        <v>35072</v>
      </c>
      <c r="B292" s="27">
        <v>0</v>
      </c>
      <c r="C292" s="26">
        <v>0</v>
      </c>
      <c r="D292" s="80">
        <v>201.77</v>
      </c>
      <c r="E292">
        <f>VLOOKUP(A292,'Цены менять  тут'!$A$2:$B$12008,2,0)</f>
        <v>201.77</v>
      </c>
      <c r="F292" s="83">
        <f t="shared" si="5"/>
        <v>0</v>
      </c>
    </row>
    <row r="293" spans="1:6">
      <c r="A293" s="29">
        <v>35073</v>
      </c>
      <c r="B293" s="27">
        <v>0</v>
      </c>
      <c r="C293" s="26">
        <v>0</v>
      </c>
      <c r="D293" s="80">
        <v>201.77</v>
      </c>
      <c r="E293">
        <f>VLOOKUP(A293,'Цены менять  тут'!$A$2:$B$12008,2,0)</f>
        <v>201.77</v>
      </c>
      <c r="F293" s="83">
        <f t="shared" si="5"/>
        <v>0</v>
      </c>
    </row>
    <row r="294" spans="1:6">
      <c r="A294" s="29">
        <v>35074</v>
      </c>
      <c r="B294" s="27">
        <v>0</v>
      </c>
      <c r="C294" s="26">
        <v>0</v>
      </c>
      <c r="D294" s="80">
        <v>201.77</v>
      </c>
      <c r="E294">
        <f>VLOOKUP(A294,'Цены менять  тут'!$A$2:$B$12008,2,0)</f>
        <v>201.77</v>
      </c>
      <c r="F294" s="83">
        <f t="shared" si="5"/>
        <v>0</v>
      </c>
    </row>
    <row r="295" spans="1:6">
      <c r="A295" s="35">
        <v>35075</v>
      </c>
      <c r="B295" s="27">
        <v>0</v>
      </c>
      <c r="C295" s="26">
        <v>0</v>
      </c>
      <c r="D295" s="75">
        <v>147.62</v>
      </c>
      <c r="E295">
        <f>VLOOKUP(A295,'Цены менять  тут'!$A$2:$B$12008,2,0)</f>
        <v>201.77</v>
      </c>
      <c r="F295" s="83">
        <f t="shared" si="5"/>
        <v>-54.150000000000006</v>
      </c>
    </row>
    <row r="296" spans="1:6">
      <c r="A296" s="29"/>
      <c r="B296" s="27">
        <v>0</v>
      </c>
      <c r="C296" s="26">
        <v>0</v>
      </c>
      <c r="D296" s="80">
        <v>0</v>
      </c>
      <c r="E296">
        <f>VLOOKUP(A296,'Цены менять  тут'!$A$2:$B$12008,2,0)</f>
        <v>0</v>
      </c>
      <c r="F296" s="83">
        <f t="shared" si="5"/>
        <v>0</v>
      </c>
    </row>
    <row r="297" spans="1:6">
      <c r="A297" s="29">
        <v>35011</v>
      </c>
      <c r="B297" s="27">
        <v>0</v>
      </c>
      <c r="C297" s="26">
        <v>0</v>
      </c>
      <c r="D297" s="80">
        <v>187.56</v>
      </c>
      <c r="E297">
        <f>VLOOKUP(A297,'Цены менять  тут'!$A$2:$B$12008,2,0)</f>
        <v>154.91999999999999</v>
      </c>
      <c r="F297" s="83">
        <f t="shared" si="5"/>
        <v>32.640000000000015</v>
      </c>
    </row>
    <row r="298" spans="1:6">
      <c r="A298" s="29">
        <v>35012</v>
      </c>
      <c r="B298" s="27">
        <v>0</v>
      </c>
      <c r="C298" s="26">
        <v>0</v>
      </c>
      <c r="D298" s="80">
        <v>187.56</v>
      </c>
      <c r="E298">
        <f>VLOOKUP(A298,'Цены менять  тут'!$A$2:$B$12008,2,0)</f>
        <v>166.33</v>
      </c>
      <c r="F298" s="83">
        <f t="shared" si="5"/>
        <v>21.22999999999999</v>
      </c>
    </row>
    <row r="299" spans="1:6">
      <c r="A299" s="29">
        <v>35013</v>
      </c>
      <c r="B299" s="27">
        <v>0</v>
      </c>
      <c r="C299" s="26">
        <v>0</v>
      </c>
      <c r="D299" s="80">
        <v>187.56</v>
      </c>
      <c r="E299">
        <f>VLOOKUP(A299,'Цены менять  тут'!$A$2:$B$12008,2,0)</f>
        <v>166.33</v>
      </c>
      <c r="F299" s="83">
        <f t="shared" si="5"/>
        <v>21.22999999999999</v>
      </c>
    </row>
    <row r="300" spans="1:6">
      <c r="A300" s="29">
        <v>35014</v>
      </c>
      <c r="B300" s="27">
        <v>0</v>
      </c>
      <c r="C300" s="26">
        <v>0</v>
      </c>
      <c r="D300" s="80">
        <v>201.77</v>
      </c>
      <c r="E300">
        <f>VLOOKUP(A300,'Цены менять  тут'!$A$2:$B$12008,2,0)</f>
        <v>188.53</v>
      </c>
      <c r="F300" s="83">
        <f t="shared" si="5"/>
        <v>13.240000000000009</v>
      </c>
    </row>
    <row r="301" spans="1:6">
      <c r="A301" s="29">
        <v>35015</v>
      </c>
      <c r="B301" s="27">
        <v>0</v>
      </c>
      <c r="C301" s="26">
        <v>0</v>
      </c>
      <c r="D301" s="80">
        <v>201.77</v>
      </c>
      <c r="E301">
        <f>VLOOKUP(A301,'Цены менять  тут'!$A$2:$B$12008,2,0)</f>
        <v>175.6</v>
      </c>
      <c r="F301" s="83">
        <f t="shared" si="5"/>
        <v>26.170000000000016</v>
      </c>
    </row>
    <row r="302" spans="1:6">
      <c r="A302" s="29"/>
      <c r="B302" s="27">
        <v>0</v>
      </c>
      <c r="C302" s="26">
        <v>0</v>
      </c>
      <c r="D302" s="80">
        <v>0</v>
      </c>
      <c r="E302">
        <f>VLOOKUP(A302,'Цены менять  тут'!$A$2:$B$12008,2,0)</f>
        <v>0</v>
      </c>
      <c r="F302" s="83">
        <f t="shared" si="5"/>
        <v>0</v>
      </c>
    </row>
    <row r="303" spans="1:6">
      <c r="A303" s="29">
        <v>36101</v>
      </c>
      <c r="B303" s="27">
        <v>0</v>
      </c>
      <c r="C303" s="26">
        <v>0</v>
      </c>
      <c r="D303" s="80">
        <v>226.17</v>
      </c>
      <c r="E303">
        <f>VLOOKUP(A303,'Цены менять  тут'!$A$2:$B$12008,2,0)</f>
        <v>226.17</v>
      </c>
      <c r="F303" s="83">
        <f t="shared" si="5"/>
        <v>0</v>
      </c>
    </row>
    <row r="304" spans="1:6">
      <c r="A304" s="29">
        <v>36102</v>
      </c>
      <c r="B304" s="27">
        <v>0</v>
      </c>
      <c r="C304" s="26">
        <v>0</v>
      </c>
      <c r="D304" s="80">
        <v>226.17</v>
      </c>
      <c r="E304">
        <f>VLOOKUP(A304,'Цены менять  тут'!$A$2:$B$12008,2,0)</f>
        <v>226.17</v>
      </c>
      <c r="F304" s="83">
        <f t="shared" si="5"/>
        <v>0</v>
      </c>
    </row>
    <row r="305" spans="1:6">
      <c r="A305" s="29">
        <v>36103</v>
      </c>
      <c r="B305" s="27">
        <v>0</v>
      </c>
      <c r="C305" s="26">
        <v>0</v>
      </c>
      <c r="D305" s="80">
        <v>226.17</v>
      </c>
      <c r="E305">
        <f>VLOOKUP(A305,'Цены менять  тут'!$A$2:$B$12008,2,0)</f>
        <v>226.17</v>
      </c>
      <c r="F305" s="83">
        <f t="shared" si="5"/>
        <v>0</v>
      </c>
    </row>
    <row r="306" spans="1:6">
      <c r="A306" s="29">
        <v>36104</v>
      </c>
      <c r="B306" s="27">
        <v>0</v>
      </c>
      <c r="C306" s="26">
        <v>0</v>
      </c>
      <c r="D306" s="80">
        <v>226.17</v>
      </c>
      <c r="E306">
        <f>VLOOKUP(A306,'Цены менять  тут'!$A$2:$B$12008,2,0)</f>
        <v>226.17</v>
      </c>
      <c r="F306" s="83">
        <f t="shared" si="5"/>
        <v>0</v>
      </c>
    </row>
    <row r="307" spans="1:6">
      <c r="A307" s="29">
        <v>36105</v>
      </c>
      <c r="B307" s="27">
        <v>0</v>
      </c>
      <c r="C307" s="26">
        <v>0</v>
      </c>
      <c r="D307" s="80">
        <v>226.17</v>
      </c>
      <c r="E307">
        <f>VLOOKUP(A307,'Цены менять  тут'!$A$2:$B$12008,2,0)</f>
        <v>226.17</v>
      </c>
      <c r="F307" s="83">
        <f t="shared" si="5"/>
        <v>0</v>
      </c>
    </row>
    <row r="308" spans="1:6">
      <c r="A308" s="29"/>
      <c r="B308" s="27">
        <v>0</v>
      </c>
      <c r="C308" s="26">
        <v>0</v>
      </c>
      <c r="D308" s="80">
        <v>0</v>
      </c>
      <c r="E308">
        <f>VLOOKUP(A308,'Цены менять  тут'!$A$2:$B$12008,2,0)</f>
        <v>0</v>
      </c>
      <c r="F308" s="83">
        <f t="shared" si="5"/>
        <v>0</v>
      </c>
    </row>
    <row r="309" spans="1:6">
      <c r="A309" s="29">
        <v>37011</v>
      </c>
      <c r="B309" s="27">
        <v>0</v>
      </c>
      <c r="C309" s="26">
        <v>0</v>
      </c>
      <c r="D309" s="80">
        <v>131.02000000000001</v>
      </c>
      <c r="E309">
        <f>VLOOKUP(A309,'Цены менять  тут'!$A$2:$B$12008,2,0)</f>
        <v>131.02000000000001</v>
      </c>
      <c r="F309" s="83">
        <f t="shared" si="5"/>
        <v>0</v>
      </c>
    </row>
    <row r="310" spans="1:6">
      <c r="A310" s="29">
        <v>37012</v>
      </c>
      <c r="B310" s="27">
        <v>0</v>
      </c>
      <c r="C310" s="26">
        <v>0</v>
      </c>
      <c r="D310" s="80">
        <v>143.13</v>
      </c>
      <c r="E310">
        <f>VLOOKUP(A310,'Цены менять  тут'!$A$2:$B$12008,2,0)</f>
        <v>143.13</v>
      </c>
      <c r="F310" s="83">
        <f t="shared" si="5"/>
        <v>0</v>
      </c>
    </row>
    <row r="311" spans="1:6">
      <c r="A311" s="29">
        <v>37013</v>
      </c>
      <c r="B311" s="27">
        <v>0</v>
      </c>
      <c r="C311" s="26">
        <v>0</v>
      </c>
      <c r="D311" s="80">
        <v>131.02000000000001</v>
      </c>
      <c r="E311">
        <f>VLOOKUP(A311,'Цены менять  тут'!$A$2:$B$12008,2,0)</f>
        <v>131.02000000000001</v>
      </c>
      <c r="F311" s="83">
        <f t="shared" si="5"/>
        <v>0</v>
      </c>
    </row>
    <row r="312" spans="1:6">
      <c r="A312" s="29">
        <v>37014</v>
      </c>
      <c r="B312" s="27">
        <v>0</v>
      </c>
      <c r="C312" s="26">
        <v>0</v>
      </c>
      <c r="D312" s="80">
        <v>143.13</v>
      </c>
      <c r="E312">
        <f>VLOOKUP(A312,'Цены менять  тут'!$A$2:$B$12008,2,0)</f>
        <v>143.13</v>
      </c>
      <c r="F312" s="83">
        <f t="shared" si="5"/>
        <v>0</v>
      </c>
    </row>
    <row r="313" spans="1:6">
      <c r="A313" s="29">
        <v>37015</v>
      </c>
      <c r="B313" s="27">
        <v>0</v>
      </c>
      <c r="C313" s="26">
        <v>0</v>
      </c>
      <c r="D313" s="80">
        <v>134.41</v>
      </c>
      <c r="E313">
        <f>VLOOKUP(A313,'Цены менять  тут'!$A$2:$B$12008,2,0)</f>
        <v>134.41</v>
      </c>
      <c r="F313" s="83">
        <f t="shared" si="5"/>
        <v>0</v>
      </c>
    </row>
    <row r="314" spans="1:6">
      <c r="A314" s="35">
        <v>37016</v>
      </c>
      <c r="B314" s="27">
        <v>0</v>
      </c>
      <c r="C314" s="26">
        <v>0</v>
      </c>
      <c r="D314" s="80">
        <v>0</v>
      </c>
      <c r="F314" s="83"/>
    </row>
    <row r="315" spans="1:6">
      <c r="A315" s="29">
        <v>37017</v>
      </c>
      <c r="B315" s="27">
        <v>0</v>
      </c>
      <c r="C315" s="26">
        <v>0</v>
      </c>
      <c r="D315" s="80">
        <v>0</v>
      </c>
      <c r="F315" s="83"/>
    </row>
    <row r="316" spans="1:6">
      <c r="A316" s="29">
        <v>37018</v>
      </c>
      <c r="B316" s="27">
        <v>0</v>
      </c>
      <c r="C316" s="26">
        <v>0</v>
      </c>
      <c r="D316" s="80">
        <v>0</v>
      </c>
      <c r="F316" s="83"/>
    </row>
    <row r="317" spans="1:6">
      <c r="A317" s="29"/>
      <c r="B317" s="27">
        <v>0</v>
      </c>
      <c r="C317" s="26">
        <v>0</v>
      </c>
      <c r="D317" s="80">
        <v>0</v>
      </c>
      <c r="E317">
        <f>VLOOKUP(A317,'Цены менять  тут'!$A$2:$B$12008,2,0)</f>
        <v>0</v>
      </c>
      <c r="F317" s="83">
        <f t="shared" si="5"/>
        <v>0</v>
      </c>
    </row>
    <row r="318" spans="1:6">
      <c r="A318" s="29">
        <v>40021</v>
      </c>
      <c r="B318" s="27">
        <v>0</v>
      </c>
      <c r="C318" s="26">
        <v>0</v>
      </c>
      <c r="D318" s="80">
        <v>131.66</v>
      </c>
      <c r="E318">
        <f>VLOOKUP(A318,'Цены менять  тут'!$A$2:$B$12008,2,0)</f>
        <v>131.66</v>
      </c>
      <c r="F318" s="83">
        <f t="shared" si="5"/>
        <v>0</v>
      </c>
    </row>
    <row r="319" spans="1:6">
      <c r="A319" s="29">
        <v>40022</v>
      </c>
      <c r="B319" s="27">
        <v>0</v>
      </c>
      <c r="C319" s="26">
        <v>0</v>
      </c>
      <c r="D319" s="80">
        <v>131.66</v>
      </c>
      <c r="E319">
        <f>VLOOKUP(A319,'Цены менять  тут'!$A$2:$B$12008,2,0)</f>
        <v>137.85</v>
      </c>
      <c r="F319" s="83">
        <f t="shared" si="5"/>
        <v>-6.1899999999999977</v>
      </c>
    </row>
    <row r="320" spans="1:6">
      <c r="A320" s="29">
        <v>40023</v>
      </c>
      <c r="B320" s="27">
        <v>0</v>
      </c>
      <c r="C320" s="26">
        <v>0</v>
      </c>
      <c r="D320" s="80">
        <v>131.66</v>
      </c>
      <c r="E320">
        <f>VLOOKUP(A320,'Цены менять  тут'!$A$2:$B$12008,2,0)</f>
        <v>137.85</v>
      </c>
      <c r="F320" s="83">
        <f t="shared" si="5"/>
        <v>-6.1899999999999977</v>
      </c>
    </row>
    <row r="321" spans="1:6">
      <c r="A321" s="29">
        <v>40024</v>
      </c>
      <c r="B321" s="27">
        <v>0</v>
      </c>
      <c r="C321" s="26">
        <v>0</v>
      </c>
      <c r="D321" s="80">
        <v>131.66</v>
      </c>
      <c r="E321">
        <f>VLOOKUP(A321,'Цены менять  тут'!$A$2:$B$12008,2,0)</f>
        <v>137.85</v>
      </c>
      <c r="F321" s="83">
        <f t="shared" si="5"/>
        <v>-6.1899999999999977</v>
      </c>
    </row>
    <row r="322" spans="1:6">
      <c r="A322" s="29">
        <v>40025</v>
      </c>
      <c r="B322" s="27">
        <v>0</v>
      </c>
      <c r="C322" s="26">
        <v>0</v>
      </c>
      <c r="D322" s="80">
        <v>131.66</v>
      </c>
      <c r="E322">
        <f>VLOOKUP(A322,'Цены менять  тут'!$A$2:$B$12008,2,0)</f>
        <v>137.85</v>
      </c>
      <c r="F322" s="83">
        <f t="shared" si="5"/>
        <v>-6.1899999999999977</v>
      </c>
    </row>
    <row r="323" spans="1:6">
      <c r="A323" s="29"/>
      <c r="B323" s="27">
        <v>0</v>
      </c>
      <c r="C323" s="26">
        <v>0</v>
      </c>
      <c r="D323" s="80">
        <v>0</v>
      </c>
      <c r="E323">
        <f>VLOOKUP(A323,'Цены менять  тут'!$A$2:$B$12008,2,0)</f>
        <v>0</v>
      </c>
      <c r="F323" s="83">
        <f t="shared" si="5"/>
        <v>0</v>
      </c>
    </row>
    <row r="324" spans="1:6">
      <c r="A324" s="29">
        <v>40103</v>
      </c>
      <c r="B324" s="27">
        <v>0</v>
      </c>
      <c r="C324" s="26">
        <v>0</v>
      </c>
      <c r="D324" s="80">
        <v>159.77000000000001</v>
      </c>
      <c r="E324">
        <f>VLOOKUP(A324,'Цены менять  тут'!$A$2:$B$12008,2,0)</f>
        <v>159.77000000000001</v>
      </c>
      <c r="F324" s="83">
        <f t="shared" si="5"/>
        <v>0</v>
      </c>
    </row>
    <row r="325" spans="1:6">
      <c r="A325" s="29">
        <v>40105</v>
      </c>
      <c r="B325" s="27">
        <v>0</v>
      </c>
      <c r="C325" s="26">
        <v>0</v>
      </c>
      <c r="D325" s="80">
        <v>159.77000000000001</v>
      </c>
      <c r="E325">
        <f>VLOOKUP(A325,'Цены менять  тут'!$A$2:$B$12008,2,0)</f>
        <v>159.77000000000001</v>
      </c>
      <c r="F325" s="83">
        <f t="shared" si="5"/>
        <v>0</v>
      </c>
    </row>
    <row r="326" spans="1:6">
      <c r="A326" s="29">
        <v>40106</v>
      </c>
      <c r="B326" s="27">
        <v>0</v>
      </c>
      <c r="C326" s="26">
        <v>0</v>
      </c>
      <c r="D326" s="80">
        <v>159.77000000000001</v>
      </c>
      <c r="E326">
        <f>VLOOKUP(A326,'Цены менять  тут'!$A$2:$B$12008,2,0)</f>
        <v>159.77000000000001</v>
      </c>
      <c r="F326" s="83">
        <f t="shared" si="5"/>
        <v>0</v>
      </c>
    </row>
    <row r="327" spans="1:6">
      <c r="A327" s="29">
        <v>40107</v>
      </c>
      <c r="B327" s="27">
        <v>0</v>
      </c>
      <c r="C327" s="26">
        <v>0</v>
      </c>
      <c r="D327" s="80">
        <v>159.77000000000001</v>
      </c>
      <c r="E327">
        <f>VLOOKUP(A327,'Цены менять  тут'!$A$2:$B$12008,2,0)</f>
        <v>159.77000000000001</v>
      </c>
      <c r="F327" s="83">
        <f t="shared" si="5"/>
        <v>0</v>
      </c>
    </row>
    <row r="328" spans="1:6">
      <c r="A328" s="29">
        <v>40108</v>
      </c>
      <c r="B328" s="27">
        <v>0</v>
      </c>
      <c r="C328" s="26">
        <v>0</v>
      </c>
      <c r="D328" s="80">
        <v>159.77000000000001</v>
      </c>
      <c r="E328">
        <f>VLOOKUP(A328,'Цены менять  тут'!$A$2:$B$12008,2,0)</f>
        <v>159.77000000000001</v>
      </c>
      <c r="F328" s="83">
        <f t="shared" si="5"/>
        <v>0</v>
      </c>
    </row>
    <row r="329" spans="1:6">
      <c r="A329" s="29"/>
      <c r="B329" s="27">
        <v>0</v>
      </c>
      <c r="C329" s="26">
        <v>0</v>
      </c>
      <c r="D329" s="80">
        <v>0</v>
      </c>
      <c r="E329">
        <f>VLOOKUP(A329,'Цены менять  тут'!$A$2:$B$12008,2,0)</f>
        <v>0</v>
      </c>
      <c r="F329" s="83">
        <f t="shared" si="5"/>
        <v>0</v>
      </c>
    </row>
    <row r="330" spans="1:6">
      <c r="A330" s="35">
        <v>40441</v>
      </c>
      <c r="B330" s="27">
        <v>0</v>
      </c>
      <c r="C330" s="26">
        <v>0</v>
      </c>
      <c r="D330" s="80">
        <v>209.04</v>
      </c>
      <c r="E330">
        <f>VLOOKUP(A330,'Цены менять  тут'!$A$2:$B$12008,2,0)</f>
        <v>209.04</v>
      </c>
      <c r="F330" s="83">
        <f t="shared" si="5"/>
        <v>0</v>
      </c>
    </row>
    <row r="331" spans="1:6">
      <c r="A331" s="35">
        <v>40442</v>
      </c>
      <c r="B331" s="27">
        <v>0</v>
      </c>
      <c r="C331" s="26">
        <v>0</v>
      </c>
      <c r="D331" s="80">
        <v>0</v>
      </c>
      <c r="F331" s="83"/>
    </row>
    <row r="332" spans="1:6">
      <c r="A332" s="35">
        <v>40443</v>
      </c>
      <c r="B332" s="27">
        <v>0</v>
      </c>
      <c r="C332" s="26">
        <v>0</v>
      </c>
      <c r="D332" s="80">
        <v>209.04</v>
      </c>
      <c r="E332">
        <f>VLOOKUP(A332,'Цены менять  тут'!$A$2:$B$12008,2,0)</f>
        <v>209.04</v>
      </c>
      <c r="F332" s="83">
        <f t="shared" si="5"/>
        <v>0</v>
      </c>
    </row>
    <row r="333" spans="1:6">
      <c r="A333" s="35">
        <v>40444</v>
      </c>
      <c r="B333" s="27">
        <v>0</v>
      </c>
      <c r="C333" s="26">
        <v>0</v>
      </c>
      <c r="D333" s="80">
        <v>209.04</v>
      </c>
      <c r="E333">
        <f>VLOOKUP(A333,'Цены менять  тут'!$A$2:$B$12008,2,0)</f>
        <v>209.04</v>
      </c>
      <c r="F333" s="83">
        <f t="shared" si="5"/>
        <v>0</v>
      </c>
    </row>
    <row r="334" spans="1:6">
      <c r="A334" s="35">
        <v>40445</v>
      </c>
      <c r="B334" s="27">
        <v>0</v>
      </c>
      <c r="C334" s="26">
        <v>0</v>
      </c>
      <c r="D334" s="80">
        <v>209.04</v>
      </c>
      <c r="E334">
        <f>VLOOKUP(A334,'Цены менять  тут'!$A$2:$B$12008,2,0)</f>
        <v>209.04</v>
      </c>
      <c r="F334" s="83">
        <f t="shared" si="5"/>
        <v>0</v>
      </c>
    </row>
    <row r="335" spans="1:6">
      <c r="A335" s="29"/>
      <c r="B335" s="27">
        <v>0</v>
      </c>
      <c r="C335" s="26">
        <v>0</v>
      </c>
      <c r="D335" s="80">
        <v>0</v>
      </c>
      <c r="E335">
        <f>VLOOKUP(A335,'Цены менять  тут'!$A$2:$B$12008,2,0)</f>
        <v>0</v>
      </c>
      <c r="F335" s="83">
        <f t="shared" si="5"/>
        <v>0</v>
      </c>
    </row>
    <row r="336" spans="1:6">
      <c r="A336" s="29">
        <v>40511</v>
      </c>
      <c r="B336" s="27">
        <v>0</v>
      </c>
      <c r="C336" s="26">
        <v>0</v>
      </c>
      <c r="D336" s="80">
        <v>0</v>
      </c>
      <c r="F336" s="83"/>
    </row>
    <row r="337" spans="1:6">
      <c r="A337" s="35">
        <v>40512</v>
      </c>
      <c r="B337" s="27">
        <v>0</v>
      </c>
      <c r="C337" s="26">
        <v>0</v>
      </c>
      <c r="D337" s="75">
        <v>135</v>
      </c>
      <c r="E337">
        <f>VLOOKUP(A337,'Цены менять  тут'!$A$2:$B$12008,2,0)</f>
        <v>135</v>
      </c>
      <c r="F337" s="83">
        <f t="shared" si="5"/>
        <v>0</v>
      </c>
    </row>
    <row r="338" spans="1:6">
      <c r="A338" s="29">
        <v>40513</v>
      </c>
      <c r="B338" s="27">
        <v>0</v>
      </c>
      <c r="C338" s="26">
        <v>0</v>
      </c>
      <c r="D338" s="80">
        <v>0</v>
      </c>
      <c r="F338" s="83"/>
    </row>
    <row r="339" spans="1:6">
      <c r="A339" s="29">
        <v>40514</v>
      </c>
      <c r="B339" s="27">
        <v>0</v>
      </c>
      <c r="C339" s="26">
        <v>0</v>
      </c>
      <c r="D339" s="80">
        <v>0</v>
      </c>
      <c r="F339" s="83"/>
    </row>
    <row r="340" spans="1:6">
      <c r="A340" s="29"/>
      <c r="B340" s="27">
        <v>0</v>
      </c>
      <c r="C340" s="26">
        <v>0</v>
      </c>
      <c r="D340" s="80">
        <v>0</v>
      </c>
      <c r="E340">
        <f>VLOOKUP(A340,'Цены менять  тут'!$A$2:$B$12008,2,0)</f>
        <v>0</v>
      </c>
      <c r="F340" s="83">
        <f t="shared" si="5"/>
        <v>0</v>
      </c>
    </row>
    <row r="341" spans="1:6">
      <c r="A341" s="29">
        <v>40881</v>
      </c>
      <c r="B341" s="27">
        <v>0</v>
      </c>
      <c r="C341" s="26">
        <v>0</v>
      </c>
      <c r="D341" s="80">
        <v>193.53</v>
      </c>
      <c r="E341">
        <f>VLOOKUP(A341,'Цены менять  тут'!$A$2:$B$12008,2,0)</f>
        <v>193.53</v>
      </c>
      <c r="F341" s="83">
        <f t="shared" si="5"/>
        <v>0</v>
      </c>
    </row>
    <row r="342" spans="1:6">
      <c r="A342" s="29">
        <v>40882</v>
      </c>
      <c r="B342" s="27">
        <v>0</v>
      </c>
      <c r="C342" s="26">
        <v>0</v>
      </c>
      <c r="D342" s="80">
        <v>193.53</v>
      </c>
      <c r="E342">
        <f>VLOOKUP(A342,'Цены менять  тут'!$A$2:$B$12008,2,0)</f>
        <v>193.53</v>
      </c>
      <c r="F342" s="83">
        <f t="shared" si="5"/>
        <v>0</v>
      </c>
    </row>
    <row r="343" spans="1:6">
      <c r="A343" s="29">
        <v>40883</v>
      </c>
      <c r="B343" s="27">
        <v>0</v>
      </c>
      <c r="C343" s="26">
        <v>0</v>
      </c>
      <c r="D343" s="80">
        <v>193.53</v>
      </c>
      <c r="E343">
        <f>VLOOKUP(A343,'Цены менять  тут'!$A$2:$B$12008,2,0)</f>
        <v>193.53</v>
      </c>
      <c r="F343" s="83">
        <f t="shared" si="5"/>
        <v>0</v>
      </c>
    </row>
    <row r="344" spans="1:6">
      <c r="A344" s="29"/>
      <c r="B344" s="27">
        <v>0</v>
      </c>
      <c r="C344" s="26">
        <v>0</v>
      </c>
      <c r="D344" s="80">
        <v>0</v>
      </c>
      <c r="E344">
        <f>VLOOKUP(A344,'Цены менять  тут'!$A$2:$B$12008,2,0)</f>
        <v>0</v>
      </c>
      <c r="F344" s="83">
        <f t="shared" ref="F344:F407" si="6">D344-E344</f>
        <v>0</v>
      </c>
    </row>
    <row r="345" spans="1:6">
      <c r="A345" s="29">
        <v>42031</v>
      </c>
      <c r="B345" s="27">
        <v>0</v>
      </c>
      <c r="C345" s="26">
        <v>0</v>
      </c>
      <c r="D345" s="80">
        <v>233.28</v>
      </c>
      <c r="E345">
        <f>VLOOKUP(A345,'Цены менять  тут'!$A$2:$B$12008,2,0)</f>
        <v>216.08</v>
      </c>
      <c r="F345" s="83">
        <f t="shared" si="6"/>
        <v>17.199999999999989</v>
      </c>
    </row>
    <row r="346" spans="1:6">
      <c r="A346" s="29">
        <v>42032</v>
      </c>
      <c r="B346" s="27">
        <v>0</v>
      </c>
      <c r="C346" s="26">
        <v>0</v>
      </c>
      <c r="D346" s="80">
        <v>233.28</v>
      </c>
      <c r="E346">
        <f>VLOOKUP(A346,'Цены менять  тут'!$A$2:$B$12008,2,0)</f>
        <v>216.08</v>
      </c>
      <c r="F346" s="83">
        <f t="shared" si="6"/>
        <v>17.199999999999989</v>
      </c>
    </row>
    <row r="347" spans="1:6">
      <c r="A347" s="29">
        <v>42033</v>
      </c>
      <c r="B347" s="27">
        <v>0</v>
      </c>
      <c r="C347" s="26">
        <v>0</v>
      </c>
      <c r="D347" s="80">
        <v>233.28</v>
      </c>
      <c r="E347">
        <f>VLOOKUP(A347,'Цены менять  тут'!$A$2:$B$12008,2,0)</f>
        <v>216.08</v>
      </c>
      <c r="F347" s="83">
        <f t="shared" si="6"/>
        <v>17.199999999999989</v>
      </c>
    </row>
    <row r="348" spans="1:6">
      <c r="A348" s="29">
        <v>42034</v>
      </c>
      <c r="B348" s="27">
        <v>0</v>
      </c>
      <c r="C348" s="26">
        <v>0</v>
      </c>
      <c r="D348" s="80">
        <v>233.28</v>
      </c>
      <c r="E348">
        <f>VLOOKUP(A348,'Цены менять  тут'!$A$2:$B$12008,2,0)</f>
        <v>216.08</v>
      </c>
      <c r="F348" s="83">
        <f t="shared" si="6"/>
        <v>17.199999999999989</v>
      </c>
    </row>
    <row r="349" spans="1:6">
      <c r="A349" s="29"/>
      <c r="B349" s="27">
        <v>0</v>
      </c>
      <c r="C349" s="26">
        <v>0</v>
      </c>
      <c r="D349" s="80">
        <v>0</v>
      </c>
      <c r="E349">
        <f>VLOOKUP(A349,'Цены менять  тут'!$A$2:$B$12008,2,0)</f>
        <v>0</v>
      </c>
      <c r="F349" s="83">
        <f t="shared" si="6"/>
        <v>0</v>
      </c>
    </row>
    <row r="350" spans="1:6">
      <c r="A350" s="55">
        <v>43301</v>
      </c>
      <c r="B350" s="27">
        <v>0</v>
      </c>
      <c r="C350" s="26">
        <v>0</v>
      </c>
      <c r="D350" s="80">
        <v>237.64</v>
      </c>
      <c r="E350">
        <f>VLOOKUP(A350,'Цены менять  тут'!$A$2:$B$12008,2,0)</f>
        <v>237.64</v>
      </c>
      <c r="F350" s="83">
        <f t="shared" si="6"/>
        <v>0</v>
      </c>
    </row>
    <row r="351" spans="1:6">
      <c r="A351" s="55">
        <v>43302</v>
      </c>
      <c r="B351" s="27">
        <v>0</v>
      </c>
      <c r="C351" s="26">
        <v>0</v>
      </c>
      <c r="D351" s="80">
        <v>237.64</v>
      </c>
      <c r="E351">
        <f>VLOOKUP(A351,'Цены менять  тут'!$A$2:$B$12008,2,0)</f>
        <v>237.64</v>
      </c>
      <c r="F351" s="83">
        <f t="shared" si="6"/>
        <v>0</v>
      </c>
    </row>
    <row r="352" spans="1:6">
      <c r="A352" s="55">
        <v>43303</v>
      </c>
      <c r="B352" s="27">
        <v>0</v>
      </c>
      <c r="C352" s="26">
        <v>0</v>
      </c>
      <c r="D352" s="80">
        <v>237.64</v>
      </c>
      <c r="E352">
        <f>VLOOKUP(A352,'Цены менять  тут'!$A$2:$B$12008,2,0)</f>
        <v>210.38</v>
      </c>
      <c r="F352" s="83">
        <f t="shared" si="6"/>
        <v>27.259999999999991</v>
      </c>
    </row>
    <row r="353" spans="1:6">
      <c r="A353" s="55">
        <v>43304</v>
      </c>
      <c r="B353" s="27">
        <v>0</v>
      </c>
      <c r="C353" s="26">
        <v>0</v>
      </c>
      <c r="D353" s="80">
        <v>237.64</v>
      </c>
      <c r="E353">
        <f>VLOOKUP(A353,'Цены менять  тут'!$A$2:$B$12008,2,0)</f>
        <v>210.38</v>
      </c>
      <c r="F353" s="83">
        <f t="shared" si="6"/>
        <v>27.259999999999991</v>
      </c>
    </row>
    <row r="354" spans="1:6">
      <c r="A354" s="55">
        <v>43305</v>
      </c>
      <c r="B354" s="27">
        <v>0</v>
      </c>
      <c r="C354" s="26">
        <v>0</v>
      </c>
      <c r="D354" s="80">
        <v>237.64</v>
      </c>
      <c r="E354">
        <f>VLOOKUP(A354,'Цены менять  тут'!$A$2:$B$12008,2,0)</f>
        <v>237.64</v>
      </c>
      <c r="F354" s="83">
        <f t="shared" si="6"/>
        <v>0</v>
      </c>
    </row>
    <row r="355" spans="1:6">
      <c r="A355" s="55">
        <v>43306</v>
      </c>
      <c r="B355" s="27">
        <v>0</v>
      </c>
      <c r="C355" s="26">
        <v>0</v>
      </c>
      <c r="D355" s="80">
        <v>237.64</v>
      </c>
      <c r="E355">
        <f>VLOOKUP(A355,'Цены менять  тут'!$A$2:$B$12008,2,0)</f>
        <v>237.64</v>
      </c>
      <c r="F355" s="83">
        <f t="shared" si="6"/>
        <v>0</v>
      </c>
    </row>
    <row r="356" spans="1:6">
      <c r="A356" s="29"/>
      <c r="B356" s="27">
        <v>0</v>
      </c>
      <c r="C356" s="26">
        <v>0</v>
      </c>
      <c r="D356" s="80">
        <v>0</v>
      </c>
      <c r="E356">
        <f>VLOOKUP(A356,'Цены менять  тут'!$A$2:$B$12008,2,0)</f>
        <v>0</v>
      </c>
      <c r="F356" s="83">
        <f t="shared" si="6"/>
        <v>0</v>
      </c>
    </row>
    <row r="357" spans="1:6">
      <c r="A357" s="29">
        <v>43011</v>
      </c>
      <c r="B357" s="27">
        <v>0</v>
      </c>
      <c r="C357" s="26">
        <v>0</v>
      </c>
      <c r="D357" s="80">
        <v>257.51</v>
      </c>
      <c r="E357">
        <f>VLOOKUP(A357,'Цены менять  тут'!$A$2:$B$12008,2,0)</f>
        <v>257.51</v>
      </c>
      <c r="F357" s="83">
        <f t="shared" si="6"/>
        <v>0</v>
      </c>
    </row>
    <row r="358" spans="1:6">
      <c r="A358" s="29">
        <v>43012</v>
      </c>
      <c r="B358" s="27">
        <v>0</v>
      </c>
      <c r="C358" s="26">
        <v>0</v>
      </c>
      <c r="D358" s="80">
        <v>231.82</v>
      </c>
      <c r="E358">
        <f>VLOOKUP(A358,'Цены менять  тут'!$A$2:$B$12008,2,0)</f>
        <v>231.82</v>
      </c>
      <c r="F358" s="83">
        <f t="shared" si="6"/>
        <v>0</v>
      </c>
    </row>
    <row r="359" spans="1:6">
      <c r="A359" s="29">
        <v>43013</v>
      </c>
      <c r="B359" s="27">
        <v>0</v>
      </c>
      <c r="C359" s="26">
        <v>0</v>
      </c>
      <c r="D359" s="80">
        <v>231.82</v>
      </c>
      <c r="E359">
        <f>VLOOKUP(A359,'Цены менять  тут'!$A$2:$B$12008,2,0)</f>
        <v>231.82</v>
      </c>
      <c r="F359" s="83">
        <f t="shared" si="6"/>
        <v>0</v>
      </c>
    </row>
    <row r="360" spans="1:6">
      <c r="A360" s="29">
        <v>43014</v>
      </c>
      <c r="B360" s="27">
        <v>0</v>
      </c>
      <c r="C360" s="26">
        <v>0</v>
      </c>
      <c r="D360" s="80">
        <v>231.82</v>
      </c>
      <c r="E360">
        <f>VLOOKUP(A360,'Цены менять  тут'!$A$2:$B$12008,2,0)</f>
        <v>231.82</v>
      </c>
      <c r="F360" s="83">
        <f t="shared" si="6"/>
        <v>0</v>
      </c>
    </row>
    <row r="361" spans="1:6">
      <c r="A361" s="29"/>
      <c r="B361" s="27">
        <v>0</v>
      </c>
      <c r="C361" s="26">
        <v>0</v>
      </c>
      <c r="D361" s="80">
        <v>0</v>
      </c>
      <c r="E361">
        <f>VLOOKUP(A361,'Цены менять  тут'!$A$2:$B$12008,2,0)</f>
        <v>0</v>
      </c>
      <c r="F361" s="83">
        <f t="shared" si="6"/>
        <v>0</v>
      </c>
    </row>
    <row r="362" spans="1:6">
      <c r="A362" s="29">
        <v>45001</v>
      </c>
      <c r="B362" s="27">
        <v>0</v>
      </c>
      <c r="C362" s="26">
        <v>0</v>
      </c>
      <c r="D362" s="80">
        <v>205.97</v>
      </c>
      <c r="E362">
        <f>VLOOKUP(A362,'Цены менять  тут'!$A$2:$B$12008,2,0)</f>
        <v>205.97</v>
      </c>
      <c r="F362" s="83">
        <f t="shared" si="6"/>
        <v>0</v>
      </c>
    </row>
    <row r="363" spans="1:6">
      <c r="A363" s="29">
        <v>45002</v>
      </c>
      <c r="B363" s="27">
        <v>0</v>
      </c>
      <c r="C363" s="26">
        <v>0</v>
      </c>
      <c r="D363" s="80">
        <v>205.97</v>
      </c>
      <c r="E363">
        <f>VLOOKUP(A363,'Цены менять  тут'!$A$2:$B$12008,2,0)</f>
        <v>205.97</v>
      </c>
      <c r="F363" s="83">
        <f t="shared" si="6"/>
        <v>0</v>
      </c>
    </row>
    <row r="364" spans="1:6">
      <c r="A364" s="29">
        <v>45003</v>
      </c>
      <c r="B364" s="27">
        <v>0</v>
      </c>
      <c r="C364" s="26">
        <v>0</v>
      </c>
      <c r="D364" s="80">
        <v>205.97</v>
      </c>
      <c r="E364">
        <f>VLOOKUP(A364,'Цены менять  тут'!$A$2:$B$12008,2,0)</f>
        <v>205.97</v>
      </c>
      <c r="F364" s="83">
        <f t="shared" si="6"/>
        <v>0</v>
      </c>
    </row>
    <row r="365" spans="1:6">
      <c r="A365" s="29">
        <v>45004</v>
      </c>
      <c r="B365" s="27">
        <v>0</v>
      </c>
      <c r="C365" s="26">
        <v>0</v>
      </c>
      <c r="D365" s="80">
        <v>205.97</v>
      </c>
      <c r="E365">
        <f>VLOOKUP(A365,'Цены менять  тут'!$A$2:$B$12008,2,0)</f>
        <v>205.97</v>
      </c>
      <c r="F365" s="83">
        <f t="shared" si="6"/>
        <v>0</v>
      </c>
    </row>
    <row r="366" spans="1:6">
      <c r="A366" s="29"/>
      <c r="B366" s="27">
        <v>0</v>
      </c>
      <c r="C366" s="26"/>
      <c r="D366" s="80"/>
      <c r="E366">
        <f>VLOOKUP(A366,'Цены менять  тут'!$A$2:$B$12008,2,0)</f>
        <v>0</v>
      </c>
      <c r="F366" s="83">
        <f t="shared" si="6"/>
        <v>0</v>
      </c>
    </row>
    <row r="367" spans="1:6">
      <c r="A367" s="65">
        <v>45041</v>
      </c>
      <c r="B367" s="27">
        <v>0</v>
      </c>
      <c r="C367" s="66">
        <v>0</v>
      </c>
      <c r="D367" s="80">
        <v>250.4</v>
      </c>
      <c r="E367">
        <f>VLOOKUP(A367,'Цены менять  тут'!$A$2:$B$12008,2,0)</f>
        <v>207.1</v>
      </c>
      <c r="F367" s="83">
        <f t="shared" si="6"/>
        <v>43.300000000000011</v>
      </c>
    </row>
    <row r="368" spans="1:6">
      <c r="A368" s="65">
        <v>45042</v>
      </c>
      <c r="B368" s="27">
        <v>0</v>
      </c>
      <c r="C368" s="66">
        <v>0</v>
      </c>
      <c r="D368" s="80">
        <v>250.4</v>
      </c>
      <c r="E368">
        <f>VLOOKUP(A368,'Цены менять  тут'!$A$2:$B$12008,2,0)</f>
        <v>207.1</v>
      </c>
      <c r="F368" s="83">
        <f t="shared" si="6"/>
        <v>43.300000000000011</v>
      </c>
    </row>
    <row r="369" spans="1:6">
      <c r="A369" s="65">
        <v>45043</v>
      </c>
      <c r="B369" s="27">
        <v>0</v>
      </c>
      <c r="C369" s="66">
        <v>0</v>
      </c>
      <c r="D369" s="80">
        <v>250.4</v>
      </c>
      <c r="E369">
        <f>VLOOKUP(A369,'Цены менять  тут'!$A$2:$B$12008,2,0)</f>
        <v>207.1</v>
      </c>
      <c r="F369" s="83">
        <f t="shared" si="6"/>
        <v>43.300000000000011</v>
      </c>
    </row>
    <row r="370" spans="1:6">
      <c r="A370" s="65">
        <v>45044</v>
      </c>
      <c r="B370" s="27">
        <v>0</v>
      </c>
      <c r="C370" s="66">
        <v>0</v>
      </c>
      <c r="D370" s="80">
        <v>250.4</v>
      </c>
      <c r="E370">
        <f>VLOOKUP(A370,'Цены менять  тут'!$A$2:$B$12008,2,0)</f>
        <v>207.1</v>
      </c>
      <c r="F370" s="83">
        <f t="shared" si="6"/>
        <v>43.300000000000011</v>
      </c>
    </row>
    <row r="371" spans="1:6">
      <c r="A371" s="29"/>
      <c r="B371" s="27">
        <v>0</v>
      </c>
      <c r="C371" s="26">
        <v>0</v>
      </c>
      <c r="D371" s="80">
        <v>0</v>
      </c>
      <c r="E371">
        <f>VLOOKUP(A371,'Цены менять  тут'!$A$2:$B$12008,2,0)</f>
        <v>0</v>
      </c>
      <c r="F371" s="83">
        <f t="shared" si="6"/>
        <v>0</v>
      </c>
    </row>
    <row r="372" spans="1:6">
      <c r="A372" s="29">
        <v>45051</v>
      </c>
      <c r="B372" s="27">
        <v>0</v>
      </c>
      <c r="C372" s="26">
        <v>0</v>
      </c>
      <c r="D372" s="80">
        <v>118.74</v>
      </c>
      <c r="E372">
        <f>VLOOKUP(A372,'Цены менять  тут'!$A$2:$B$12008,2,0)</f>
        <v>118.74</v>
      </c>
      <c r="F372" s="83">
        <f t="shared" si="6"/>
        <v>0</v>
      </c>
    </row>
    <row r="373" spans="1:6">
      <c r="A373" s="29">
        <v>45052</v>
      </c>
      <c r="B373" s="27">
        <v>0</v>
      </c>
      <c r="C373" s="26">
        <v>0</v>
      </c>
      <c r="D373" s="80">
        <v>118.74</v>
      </c>
      <c r="E373">
        <f>VLOOKUP(A373,'Цены менять  тут'!$A$2:$B$12008,2,0)</f>
        <v>118.74</v>
      </c>
      <c r="F373" s="83">
        <f t="shared" si="6"/>
        <v>0</v>
      </c>
    </row>
    <row r="374" spans="1:6">
      <c r="A374" s="29">
        <v>45053</v>
      </c>
      <c r="B374" s="27">
        <v>0</v>
      </c>
      <c r="C374" s="26">
        <v>0</v>
      </c>
      <c r="D374" s="80">
        <v>118.74</v>
      </c>
      <c r="E374">
        <f>VLOOKUP(A374,'Цены менять  тут'!$A$2:$B$12008,2,0)</f>
        <v>118.74</v>
      </c>
      <c r="F374" s="83">
        <f t="shared" si="6"/>
        <v>0</v>
      </c>
    </row>
    <row r="375" spans="1:6">
      <c r="A375" s="29"/>
      <c r="B375" s="27">
        <v>0</v>
      </c>
      <c r="C375" s="26">
        <v>0</v>
      </c>
      <c r="D375" s="80">
        <v>0</v>
      </c>
      <c r="E375">
        <f>VLOOKUP(A375,'Цены менять  тут'!$A$2:$B$12008,2,0)</f>
        <v>0</v>
      </c>
      <c r="F375" s="83">
        <f t="shared" si="6"/>
        <v>0</v>
      </c>
    </row>
    <row r="376" spans="1:6">
      <c r="A376" s="29">
        <v>46001</v>
      </c>
      <c r="B376" s="27">
        <v>0</v>
      </c>
      <c r="C376" s="26">
        <v>0</v>
      </c>
      <c r="D376" s="80">
        <v>270.43</v>
      </c>
      <c r="E376">
        <f>VLOOKUP(A376,'Цены менять  тут'!$A$2:$B$12008,2,0)</f>
        <v>242.64</v>
      </c>
      <c r="F376" s="83">
        <f t="shared" si="6"/>
        <v>27.79000000000002</v>
      </c>
    </row>
    <row r="377" spans="1:6">
      <c r="A377" s="29">
        <v>46002</v>
      </c>
      <c r="B377" s="27">
        <v>0</v>
      </c>
      <c r="C377" s="26">
        <v>0</v>
      </c>
      <c r="D377" s="80">
        <v>270.43</v>
      </c>
      <c r="E377">
        <f>VLOOKUP(A377,'Цены менять  тут'!$A$2:$B$12008,2,0)</f>
        <v>242.64</v>
      </c>
      <c r="F377" s="83">
        <f t="shared" si="6"/>
        <v>27.79000000000002</v>
      </c>
    </row>
    <row r="378" spans="1:6">
      <c r="A378" s="29">
        <v>46003</v>
      </c>
      <c r="B378" s="27">
        <v>0</v>
      </c>
      <c r="C378" s="26">
        <v>0</v>
      </c>
      <c r="D378" s="80">
        <v>270.43</v>
      </c>
      <c r="E378">
        <f>VLOOKUP(A378,'Цены менять  тут'!$A$2:$B$12008,2,0)</f>
        <v>242.64</v>
      </c>
      <c r="F378" s="83">
        <f t="shared" si="6"/>
        <v>27.79000000000002</v>
      </c>
    </row>
    <row r="379" spans="1:6">
      <c r="A379" s="29">
        <v>46004</v>
      </c>
      <c r="B379" s="27">
        <v>0</v>
      </c>
      <c r="C379" s="26">
        <v>0</v>
      </c>
      <c r="D379" s="80">
        <v>270.43</v>
      </c>
      <c r="E379">
        <f>VLOOKUP(A379,'Цены менять  тут'!$A$2:$B$12008,2,0)</f>
        <v>242.64</v>
      </c>
      <c r="F379" s="83">
        <f t="shared" si="6"/>
        <v>27.79000000000002</v>
      </c>
    </row>
    <row r="380" spans="1:6">
      <c r="A380" s="29"/>
      <c r="B380" s="27">
        <v>0</v>
      </c>
      <c r="C380" s="26">
        <v>0</v>
      </c>
      <c r="D380" s="80">
        <v>0</v>
      </c>
      <c r="E380">
        <f>VLOOKUP(A380,'Цены менять  тут'!$A$2:$B$12008,2,0)</f>
        <v>0</v>
      </c>
      <c r="F380" s="83">
        <f t="shared" si="6"/>
        <v>0</v>
      </c>
    </row>
    <row r="381" spans="1:6">
      <c r="A381" s="35">
        <v>46021</v>
      </c>
      <c r="B381" s="27">
        <v>0</v>
      </c>
      <c r="C381" s="63">
        <v>0</v>
      </c>
      <c r="D381" s="80">
        <v>195.96</v>
      </c>
      <c r="E381">
        <f>VLOOKUP(A381,'Цены менять  тут'!$A$2:$B$12008,2,0)</f>
        <v>103.9</v>
      </c>
      <c r="F381" s="83">
        <f t="shared" si="6"/>
        <v>92.06</v>
      </c>
    </row>
    <row r="382" spans="1:6">
      <c r="A382" s="29">
        <v>46022</v>
      </c>
      <c r="B382" s="27">
        <v>0</v>
      </c>
      <c r="C382" s="26">
        <v>0</v>
      </c>
      <c r="D382" s="80">
        <v>0</v>
      </c>
      <c r="F382" s="83"/>
    </row>
    <row r="383" spans="1:6">
      <c r="A383" s="29">
        <v>46023</v>
      </c>
      <c r="B383" s="27">
        <v>0</v>
      </c>
      <c r="C383" s="26">
        <v>0</v>
      </c>
      <c r="D383" s="80">
        <v>0</v>
      </c>
      <c r="F383" s="83"/>
    </row>
    <row r="384" spans="1:6">
      <c r="A384" s="29">
        <v>46024</v>
      </c>
      <c r="B384" s="27">
        <v>0</v>
      </c>
      <c r="C384" s="26">
        <v>0</v>
      </c>
      <c r="D384" s="80">
        <v>0</v>
      </c>
      <c r="F384" s="83"/>
    </row>
    <row r="385" spans="1:6">
      <c r="A385" s="35">
        <v>46025</v>
      </c>
      <c r="B385" s="27">
        <v>0</v>
      </c>
      <c r="C385" s="26">
        <v>0</v>
      </c>
      <c r="D385" s="75">
        <v>103.9</v>
      </c>
      <c r="E385">
        <f>VLOOKUP(A385,'Цены менять  тут'!$A$2:$B$12008,2,0)</f>
        <v>103.9</v>
      </c>
      <c r="F385" s="83">
        <f t="shared" si="6"/>
        <v>0</v>
      </c>
    </row>
    <row r="386" spans="1:6">
      <c r="A386" s="29"/>
      <c r="B386" s="27">
        <v>0</v>
      </c>
      <c r="C386" s="26">
        <v>0</v>
      </c>
      <c r="D386" s="80">
        <v>0</v>
      </c>
      <c r="E386">
        <f>VLOOKUP(A386,'Цены менять  тут'!$A$2:$B$12008,2,0)</f>
        <v>0</v>
      </c>
      <c r="F386" s="83">
        <f t="shared" si="6"/>
        <v>0</v>
      </c>
    </row>
    <row r="387" spans="1:6">
      <c r="A387" s="29">
        <v>46070</v>
      </c>
      <c r="B387" s="27">
        <v>0</v>
      </c>
      <c r="C387" s="26">
        <v>0</v>
      </c>
      <c r="D387" s="80">
        <v>173.5</v>
      </c>
      <c r="E387">
        <f>VLOOKUP(A387,'Цены менять  тут'!$A$2:$B$12008,2,0)</f>
        <v>173.5</v>
      </c>
      <c r="F387" s="83">
        <f t="shared" si="6"/>
        <v>0</v>
      </c>
    </row>
    <row r="388" spans="1:6">
      <c r="A388" s="29">
        <v>46071</v>
      </c>
      <c r="B388" s="27">
        <v>0</v>
      </c>
      <c r="C388" s="26">
        <v>0</v>
      </c>
      <c r="D388" s="80">
        <v>173.5</v>
      </c>
      <c r="E388">
        <f>VLOOKUP(A388,'Цены менять  тут'!$A$2:$B$12008,2,0)</f>
        <v>178.99</v>
      </c>
      <c r="F388" s="83">
        <f t="shared" si="6"/>
        <v>-5.4900000000000091</v>
      </c>
    </row>
    <row r="389" spans="1:6">
      <c r="A389" s="29">
        <v>46072</v>
      </c>
      <c r="B389" s="27">
        <v>0</v>
      </c>
      <c r="C389" s="26">
        <v>0</v>
      </c>
      <c r="D389" s="80">
        <v>173.5</v>
      </c>
      <c r="E389">
        <f>VLOOKUP(A389,'Цены менять  тут'!$A$2:$B$12008,2,0)</f>
        <v>178.99</v>
      </c>
      <c r="F389" s="83">
        <f t="shared" si="6"/>
        <v>-5.4900000000000091</v>
      </c>
    </row>
    <row r="390" spans="1:6">
      <c r="A390" s="29">
        <v>46073</v>
      </c>
      <c r="B390" s="27">
        <v>0</v>
      </c>
      <c r="C390" s="26">
        <v>0</v>
      </c>
      <c r="D390" s="80">
        <v>173.5</v>
      </c>
      <c r="E390">
        <f>VLOOKUP(A390,'Цены менять  тут'!$A$2:$B$12008,2,0)</f>
        <v>178.99</v>
      </c>
      <c r="F390" s="83">
        <f t="shared" si="6"/>
        <v>-5.4900000000000091</v>
      </c>
    </row>
    <row r="391" spans="1:6">
      <c r="A391" s="29">
        <v>46074</v>
      </c>
      <c r="B391" s="27">
        <v>0</v>
      </c>
      <c r="C391" s="26">
        <v>0</v>
      </c>
      <c r="D391" s="80">
        <v>173.5</v>
      </c>
      <c r="E391">
        <f>VLOOKUP(A391,'Цены менять  тут'!$A$2:$B$12008,2,0)</f>
        <v>178.99</v>
      </c>
      <c r="F391" s="83">
        <f t="shared" si="6"/>
        <v>-5.4900000000000091</v>
      </c>
    </row>
    <row r="392" spans="1:6">
      <c r="A392" s="29">
        <v>46075</v>
      </c>
      <c r="B392" s="27">
        <v>0</v>
      </c>
      <c r="C392" s="26">
        <v>0</v>
      </c>
      <c r="D392" s="80">
        <v>188.53</v>
      </c>
      <c r="E392">
        <f>VLOOKUP(A392,'Цены менять  тут'!$A$2:$B$12008,2,0)</f>
        <v>200.32</v>
      </c>
      <c r="F392" s="83">
        <f t="shared" si="6"/>
        <v>-11.789999999999992</v>
      </c>
    </row>
    <row r="393" spans="1:6">
      <c r="A393" s="29">
        <v>46076</v>
      </c>
      <c r="B393" s="27">
        <v>0</v>
      </c>
      <c r="C393" s="26">
        <v>0</v>
      </c>
      <c r="D393" s="80">
        <v>0</v>
      </c>
      <c r="F393" s="83"/>
    </row>
    <row r="394" spans="1:6">
      <c r="A394" s="29">
        <v>46077</v>
      </c>
      <c r="B394" s="27">
        <v>0</v>
      </c>
      <c r="C394" s="26">
        <v>0</v>
      </c>
      <c r="D394" s="80">
        <v>0</v>
      </c>
      <c r="F394" s="83"/>
    </row>
    <row r="395" spans="1:6">
      <c r="A395" s="29">
        <v>46078</v>
      </c>
      <c r="B395" s="27">
        <v>0</v>
      </c>
      <c r="C395" s="26">
        <v>0</v>
      </c>
      <c r="D395" s="80">
        <v>188.53</v>
      </c>
      <c r="E395">
        <f>VLOOKUP(A395,'Цены менять  тут'!$A$2:$B$12008,2,0)</f>
        <v>200.32</v>
      </c>
      <c r="F395" s="83">
        <f t="shared" si="6"/>
        <v>-11.789999999999992</v>
      </c>
    </row>
    <row r="396" spans="1:6">
      <c r="A396" s="29">
        <v>46079</v>
      </c>
      <c r="B396" s="27">
        <v>0</v>
      </c>
      <c r="C396" s="26">
        <v>0</v>
      </c>
      <c r="D396" s="80">
        <v>188.53</v>
      </c>
      <c r="E396">
        <f>VLOOKUP(A396,'Цены менять  тут'!$A$2:$B$12008,2,0)</f>
        <v>200.32</v>
      </c>
      <c r="F396" s="83">
        <f t="shared" si="6"/>
        <v>-11.789999999999992</v>
      </c>
    </row>
    <row r="397" spans="1:6">
      <c r="A397" s="29"/>
      <c r="B397" s="27">
        <v>0</v>
      </c>
      <c r="C397" s="26">
        <v>0</v>
      </c>
      <c r="D397" s="80">
        <v>0</v>
      </c>
      <c r="E397">
        <f>VLOOKUP(A397,'Цены менять  тут'!$A$2:$B$12008,2,0)</f>
        <v>0</v>
      </c>
      <c r="F397" s="83">
        <f t="shared" si="6"/>
        <v>0</v>
      </c>
    </row>
    <row r="398" spans="1:6">
      <c r="A398" s="29">
        <v>47034</v>
      </c>
      <c r="B398" s="27">
        <v>0</v>
      </c>
      <c r="C398" s="26">
        <v>0</v>
      </c>
      <c r="D398" s="80">
        <v>0</v>
      </c>
      <c r="F398" s="83"/>
    </row>
    <row r="399" spans="1:6">
      <c r="A399" s="29">
        <v>47035</v>
      </c>
      <c r="B399" s="27">
        <v>0</v>
      </c>
      <c r="C399" s="26">
        <v>0</v>
      </c>
      <c r="D399" s="80">
        <v>0</v>
      </c>
      <c r="F399" s="83"/>
    </row>
    <row r="400" spans="1:6">
      <c r="A400" s="29"/>
      <c r="B400" s="27">
        <v>0</v>
      </c>
      <c r="C400" s="26">
        <v>0</v>
      </c>
      <c r="D400" s="80">
        <v>0</v>
      </c>
      <c r="E400">
        <f>VLOOKUP(A400,'Цены менять  тут'!$A$2:$B$12008,2,0)</f>
        <v>0</v>
      </c>
      <c r="F400" s="83">
        <f t="shared" si="6"/>
        <v>0</v>
      </c>
    </row>
    <row r="401" spans="1:6">
      <c r="A401" s="29">
        <v>47101</v>
      </c>
      <c r="B401" s="27">
        <v>0</v>
      </c>
      <c r="C401" s="26">
        <v>0</v>
      </c>
      <c r="D401" s="80">
        <v>271.89</v>
      </c>
      <c r="E401">
        <f>VLOOKUP(A401,'Цены менять  тут'!$A$2:$B$12008,2,0)</f>
        <v>271.89</v>
      </c>
      <c r="F401" s="83">
        <f t="shared" si="6"/>
        <v>0</v>
      </c>
    </row>
    <row r="402" spans="1:6">
      <c r="A402" s="35">
        <v>47102</v>
      </c>
      <c r="B402" s="27">
        <v>0</v>
      </c>
      <c r="C402" s="26">
        <v>0</v>
      </c>
      <c r="D402" s="80">
        <v>271.89</v>
      </c>
      <c r="E402">
        <f>VLOOKUP(A402,'Цены менять  тут'!$A$2:$B$12008,2,0)</f>
        <v>271.89</v>
      </c>
      <c r="F402" s="83">
        <f t="shared" si="6"/>
        <v>0</v>
      </c>
    </row>
    <row r="403" spans="1:6">
      <c r="A403" s="35">
        <v>47103</v>
      </c>
      <c r="B403" s="27">
        <v>0</v>
      </c>
      <c r="C403" s="26">
        <v>0</v>
      </c>
      <c r="D403" s="80">
        <v>271.89</v>
      </c>
      <c r="E403">
        <f>VLOOKUP(A403,'Цены менять  тут'!$A$2:$B$12008,2,0)</f>
        <v>271.89</v>
      </c>
      <c r="F403" s="83">
        <f t="shared" si="6"/>
        <v>0</v>
      </c>
    </row>
    <row r="404" spans="1:6">
      <c r="A404" s="35">
        <v>47104</v>
      </c>
      <c r="B404" s="27">
        <v>0</v>
      </c>
      <c r="C404" s="26">
        <v>0</v>
      </c>
      <c r="D404" s="80">
        <v>271.89</v>
      </c>
      <c r="E404">
        <f>VLOOKUP(A404,'Цены менять  тут'!$A$2:$B$12008,2,0)</f>
        <v>271.89</v>
      </c>
      <c r="F404" s="83">
        <f t="shared" si="6"/>
        <v>0</v>
      </c>
    </row>
    <row r="405" spans="1:6">
      <c r="A405" s="29"/>
      <c r="B405" s="27">
        <v>0</v>
      </c>
      <c r="C405" s="26">
        <v>0</v>
      </c>
      <c r="D405" s="80">
        <v>0</v>
      </c>
      <c r="E405">
        <f>VLOOKUP(A405,'Цены менять  тут'!$A$2:$B$12008,2,0)</f>
        <v>0</v>
      </c>
      <c r="F405" s="83">
        <f t="shared" si="6"/>
        <v>0</v>
      </c>
    </row>
    <row r="406" spans="1:6">
      <c r="A406" s="29">
        <v>48011</v>
      </c>
      <c r="B406" s="27">
        <v>0</v>
      </c>
      <c r="C406" s="26">
        <v>0</v>
      </c>
      <c r="D406" s="80">
        <v>156.54</v>
      </c>
      <c r="E406">
        <f>VLOOKUP(A406,'Цены менять  тут'!$A$2:$B$12008,2,0)</f>
        <v>156.54</v>
      </c>
      <c r="F406" s="83">
        <f t="shared" si="6"/>
        <v>0</v>
      </c>
    </row>
    <row r="407" spans="1:6">
      <c r="A407" s="29">
        <v>48012</v>
      </c>
      <c r="B407" s="27">
        <v>0</v>
      </c>
      <c r="C407" s="26">
        <v>0</v>
      </c>
      <c r="D407" s="80">
        <v>156.54</v>
      </c>
      <c r="E407">
        <f>VLOOKUP(A407,'Цены менять  тут'!$A$2:$B$12008,2,0)</f>
        <v>175.07</v>
      </c>
      <c r="F407" s="83">
        <f t="shared" si="6"/>
        <v>-18.53</v>
      </c>
    </row>
    <row r="408" spans="1:6">
      <c r="A408" s="29">
        <v>48013</v>
      </c>
      <c r="B408" s="27">
        <v>0</v>
      </c>
      <c r="C408" s="26">
        <v>0</v>
      </c>
      <c r="D408" s="80">
        <v>174.8</v>
      </c>
      <c r="E408">
        <f>VLOOKUP(A408,'Цены менять  тут'!$A$2:$B$12008,2,0)</f>
        <v>195.48</v>
      </c>
      <c r="F408" s="83">
        <f t="shared" ref="F408:F471" si="7">D408-E408</f>
        <v>-20.679999999999978</v>
      </c>
    </row>
    <row r="409" spans="1:6">
      <c r="A409" s="29">
        <v>48014</v>
      </c>
      <c r="B409" s="27">
        <v>0</v>
      </c>
      <c r="C409" s="26">
        <v>0</v>
      </c>
      <c r="D409" s="80">
        <v>156.54</v>
      </c>
      <c r="E409">
        <f>VLOOKUP(A409,'Цены менять  тут'!$A$2:$B$12008,2,0)</f>
        <v>175.07</v>
      </c>
      <c r="F409" s="83">
        <f t="shared" si="7"/>
        <v>-18.53</v>
      </c>
    </row>
    <row r="410" spans="1:6">
      <c r="A410" s="29">
        <v>48015</v>
      </c>
      <c r="B410" s="27">
        <v>0</v>
      </c>
      <c r="C410" s="26">
        <v>0</v>
      </c>
      <c r="D410" s="80">
        <v>0</v>
      </c>
      <c r="F410" s="83"/>
    </row>
    <row r="411" spans="1:6">
      <c r="A411" s="29">
        <v>48016</v>
      </c>
      <c r="B411" s="27">
        <v>0</v>
      </c>
      <c r="C411" s="26">
        <v>0</v>
      </c>
      <c r="D411" s="80">
        <v>156.54</v>
      </c>
      <c r="E411">
        <f>VLOOKUP(A411,'Цены менять  тут'!$A$2:$B$12008,2,0)</f>
        <v>175.07</v>
      </c>
      <c r="F411" s="83">
        <f t="shared" si="7"/>
        <v>-18.53</v>
      </c>
    </row>
    <row r="412" spans="1:6">
      <c r="A412" s="29"/>
      <c r="B412" s="27">
        <v>0</v>
      </c>
      <c r="C412" s="26">
        <v>0</v>
      </c>
      <c r="D412" s="80">
        <v>0</v>
      </c>
      <c r="E412">
        <f>VLOOKUP(A412,'Цены менять  тут'!$A$2:$B$12008,2,0)</f>
        <v>0</v>
      </c>
      <c r="F412" s="83">
        <f t="shared" si="7"/>
        <v>0</v>
      </c>
    </row>
    <row r="413" spans="1:6">
      <c r="A413" s="29">
        <v>48081</v>
      </c>
      <c r="B413" s="27">
        <v>0</v>
      </c>
      <c r="C413" s="26">
        <v>0</v>
      </c>
      <c r="D413" s="80">
        <v>261.87</v>
      </c>
      <c r="E413">
        <f>VLOOKUP(A413,'Цены менять  тут'!$A$2:$B$12008,2,0)</f>
        <v>261.87</v>
      </c>
      <c r="F413" s="83">
        <f t="shared" si="7"/>
        <v>0</v>
      </c>
    </row>
    <row r="414" spans="1:6">
      <c r="A414" s="29">
        <v>48082</v>
      </c>
      <c r="B414" s="27">
        <v>0</v>
      </c>
      <c r="C414" s="26">
        <v>0</v>
      </c>
      <c r="D414" s="80">
        <v>261.87</v>
      </c>
      <c r="E414">
        <f>VLOOKUP(A414,'Цены менять  тут'!$A$2:$B$12008,2,0)</f>
        <v>261.87</v>
      </c>
      <c r="F414" s="83">
        <f t="shared" si="7"/>
        <v>0</v>
      </c>
    </row>
    <row r="415" spans="1:6">
      <c r="A415" s="29">
        <v>48083</v>
      </c>
      <c r="B415" s="27">
        <v>0</v>
      </c>
      <c r="C415" s="26">
        <v>0</v>
      </c>
      <c r="D415" s="80">
        <v>261.87</v>
      </c>
      <c r="E415">
        <f>VLOOKUP(A415,'Цены менять  тут'!$A$2:$B$12008,2,0)</f>
        <v>261.87</v>
      </c>
      <c r="F415" s="83">
        <f t="shared" si="7"/>
        <v>0</v>
      </c>
    </row>
    <row r="416" spans="1:6">
      <c r="A416" s="29">
        <v>48084</v>
      </c>
      <c r="B416" s="27">
        <v>0</v>
      </c>
      <c r="C416" s="26">
        <v>0</v>
      </c>
      <c r="D416" s="80">
        <v>261.87</v>
      </c>
      <c r="E416">
        <f>VLOOKUP(A416,'Цены менять  тут'!$A$2:$B$12008,2,0)</f>
        <v>261.87</v>
      </c>
      <c r="F416" s="83">
        <f t="shared" si="7"/>
        <v>0</v>
      </c>
    </row>
    <row r="417" spans="1:6">
      <c r="A417" s="29"/>
      <c r="B417" s="27">
        <v>0</v>
      </c>
      <c r="C417" s="26">
        <v>0</v>
      </c>
      <c r="D417" s="80">
        <v>0</v>
      </c>
      <c r="E417">
        <f>VLOOKUP(A417,'Цены менять  тут'!$A$2:$B$12008,2,0)</f>
        <v>0</v>
      </c>
      <c r="F417" s="83">
        <f t="shared" si="7"/>
        <v>0</v>
      </c>
    </row>
    <row r="418" spans="1:6">
      <c r="A418" s="29">
        <v>51002</v>
      </c>
      <c r="B418" s="27">
        <v>0</v>
      </c>
      <c r="C418" s="26">
        <v>0</v>
      </c>
      <c r="D418" s="80">
        <v>275.12</v>
      </c>
      <c r="E418">
        <f>VLOOKUP(A418,'Цены менять  тут'!$A$2:$B$12008,2,0)</f>
        <v>295.37</v>
      </c>
      <c r="F418" s="83">
        <f t="shared" si="7"/>
        <v>-20.25</v>
      </c>
    </row>
    <row r="419" spans="1:6">
      <c r="A419" s="29">
        <v>51003</v>
      </c>
      <c r="B419" s="27">
        <v>0</v>
      </c>
      <c r="C419" s="26">
        <v>0</v>
      </c>
      <c r="D419" s="80">
        <v>0</v>
      </c>
      <c r="F419" s="83"/>
    </row>
    <row r="420" spans="1:6">
      <c r="A420" s="29"/>
      <c r="B420" s="27">
        <v>0</v>
      </c>
      <c r="C420" s="26">
        <v>0</v>
      </c>
      <c r="D420" s="80">
        <v>0</v>
      </c>
      <c r="E420">
        <f>VLOOKUP(A420,'Цены менять  тут'!$A$2:$B$12008,2,0)</f>
        <v>0</v>
      </c>
      <c r="F420" s="83">
        <f t="shared" si="7"/>
        <v>0</v>
      </c>
    </row>
    <row r="421" spans="1:6">
      <c r="A421" s="29">
        <v>51031</v>
      </c>
      <c r="B421" s="27">
        <v>0</v>
      </c>
      <c r="C421" s="26">
        <v>0</v>
      </c>
      <c r="D421" s="80">
        <v>234.57</v>
      </c>
      <c r="E421">
        <f>VLOOKUP(A421,'Цены менять  тут'!$A$2:$B$12008,2,0)</f>
        <v>239.35</v>
      </c>
      <c r="F421" s="83">
        <f t="shared" si="7"/>
        <v>-4.7800000000000011</v>
      </c>
    </row>
    <row r="422" spans="1:6">
      <c r="A422" s="29">
        <v>51032</v>
      </c>
      <c r="B422" s="27">
        <v>0</v>
      </c>
      <c r="C422" s="26">
        <v>0</v>
      </c>
      <c r="D422" s="80">
        <v>234.57</v>
      </c>
      <c r="E422">
        <f>VLOOKUP(A422,'Цены менять  тут'!$A$2:$B$12008,2,0)</f>
        <v>234.57</v>
      </c>
      <c r="F422" s="83">
        <f t="shared" si="7"/>
        <v>0</v>
      </c>
    </row>
    <row r="423" spans="1:6">
      <c r="A423" s="29">
        <v>51033</v>
      </c>
      <c r="B423" s="27">
        <v>0</v>
      </c>
      <c r="C423" s="26">
        <v>0</v>
      </c>
      <c r="D423" s="80">
        <v>234.57</v>
      </c>
      <c r="E423">
        <f>VLOOKUP(A423,'Цены менять  тут'!$A$2:$B$12008,2,0)</f>
        <v>239.35</v>
      </c>
      <c r="F423" s="83">
        <f t="shared" si="7"/>
        <v>-4.7800000000000011</v>
      </c>
    </row>
    <row r="424" spans="1:6">
      <c r="A424" s="29">
        <v>51034</v>
      </c>
      <c r="B424" s="27">
        <v>0</v>
      </c>
      <c r="C424" s="26">
        <v>0</v>
      </c>
      <c r="D424" s="80">
        <v>262.02999999999997</v>
      </c>
      <c r="E424">
        <f>VLOOKUP(A424,'Цены менять  тут'!$A$2:$B$12008,2,0)</f>
        <v>271.61</v>
      </c>
      <c r="F424" s="83">
        <f t="shared" si="7"/>
        <v>-9.5800000000000409</v>
      </c>
    </row>
    <row r="425" spans="1:6">
      <c r="A425" s="29"/>
      <c r="B425" s="27">
        <v>0</v>
      </c>
      <c r="C425" s="26">
        <v>0</v>
      </c>
      <c r="D425" s="80">
        <v>0</v>
      </c>
      <c r="E425">
        <f>VLOOKUP(A425,'Цены менять  тут'!$A$2:$B$12008,2,0)</f>
        <v>0</v>
      </c>
      <c r="F425" s="83">
        <f t="shared" si="7"/>
        <v>0</v>
      </c>
    </row>
    <row r="426" spans="1:6">
      <c r="A426" s="29">
        <v>52011</v>
      </c>
      <c r="B426" s="27">
        <v>0</v>
      </c>
      <c r="C426" s="26">
        <v>0</v>
      </c>
      <c r="D426" s="80">
        <v>0</v>
      </c>
      <c r="F426" s="83"/>
    </row>
    <row r="427" spans="1:6">
      <c r="A427" s="29">
        <v>52012</v>
      </c>
      <c r="B427" s="27">
        <v>0</v>
      </c>
      <c r="C427" s="26">
        <v>0</v>
      </c>
      <c r="D427" s="80">
        <v>0</v>
      </c>
      <c r="F427" s="83"/>
    </row>
    <row r="428" spans="1:6">
      <c r="A428" s="29">
        <v>52013</v>
      </c>
      <c r="B428" s="27">
        <v>0</v>
      </c>
      <c r="C428" s="26">
        <v>0</v>
      </c>
      <c r="D428" s="80">
        <v>0</v>
      </c>
      <c r="F428" s="83"/>
    </row>
    <row r="429" spans="1:6">
      <c r="A429" s="29">
        <v>52014</v>
      </c>
      <c r="B429" s="27">
        <v>0</v>
      </c>
      <c r="C429" s="26">
        <v>0</v>
      </c>
      <c r="D429" s="80">
        <v>241.84</v>
      </c>
      <c r="E429">
        <f>VLOOKUP(A429,'Цены менять  тут'!$A$2:$B$12008,2,0)</f>
        <v>241.84</v>
      </c>
      <c r="F429" s="83">
        <f t="shared" si="7"/>
        <v>0</v>
      </c>
    </row>
    <row r="430" spans="1:6">
      <c r="A430" s="29">
        <v>52015</v>
      </c>
      <c r="B430" s="27">
        <v>0</v>
      </c>
      <c r="C430" s="26">
        <v>0</v>
      </c>
      <c r="D430" s="80">
        <v>0</v>
      </c>
      <c r="F430" s="83"/>
    </row>
    <row r="431" spans="1:6">
      <c r="A431" s="29">
        <v>52016</v>
      </c>
      <c r="B431" s="27">
        <v>0</v>
      </c>
      <c r="C431" s="26">
        <v>0</v>
      </c>
      <c r="D431" s="80">
        <v>0</v>
      </c>
      <c r="F431" s="83"/>
    </row>
    <row r="432" spans="1:6">
      <c r="A432" s="29"/>
      <c r="B432" s="27">
        <v>0</v>
      </c>
      <c r="C432" s="26">
        <v>0</v>
      </c>
      <c r="D432" s="80">
        <v>0</v>
      </c>
      <c r="E432">
        <f>VLOOKUP(A432,'Цены менять  тут'!$A$2:$B$12008,2,0)</f>
        <v>0</v>
      </c>
      <c r="F432" s="83">
        <f t="shared" si="7"/>
        <v>0</v>
      </c>
    </row>
    <row r="433" spans="1:6">
      <c r="A433" s="29">
        <v>52021</v>
      </c>
      <c r="B433" s="27">
        <v>0</v>
      </c>
      <c r="C433" s="26">
        <v>0</v>
      </c>
      <c r="D433" s="80">
        <v>262.02999999999997</v>
      </c>
      <c r="E433">
        <f>VLOOKUP(A433,'Цены менять  тут'!$A$2:$B$12008,2,0)</f>
        <v>262.02999999999997</v>
      </c>
      <c r="F433" s="83">
        <f t="shared" si="7"/>
        <v>0</v>
      </c>
    </row>
    <row r="434" spans="1:6">
      <c r="A434" s="29">
        <v>52022</v>
      </c>
      <c r="B434" s="27">
        <v>0</v>
      </c>
      <c r="C434" s="26">
        <v>0</v>
      </c>
      <c r="D434" s="80">
        <v>262.02999999999997</v>
      </c>
      <c r="E434">
        <f>VLOOKUP(A434,'Цены менять  тут'!$A$2:$B$12008,2,0)</f>
        <v>262.02999999999997</v>
      </c>
      <c r="F434" s="83">
        <f t="shared" si="7"/>
        <v>0</v>
      </c>
    </row>
    <row r="435" spans="1:6">
      <c r="A435" s="29">
        <v>52023</v>
      </c>
      <c r="B435" s="27">
        <v>0</v>
      </c>
      <c r="C435" s="26">
        <v>0</v>
      </c>
      <c r="D435" s="80">
        <v>262.02999999999997</v>
      </c>
      <c r="E435">
        <f>VLOOKUP(A435,'Цены менять  тут'!$A$2:$B$12008,2,0)</f>
        <v>262.02999999999997</v>
      </c>
      <c r="F435" s="83">
        <f t="shared" si="7"/>
        <v>0</v>
      </c>
    </row>
    <row r="436" spans="1:6">
      <c r="A436" s="29">
        <v>52024</v>
      </c>
      <c r="B436" s="27">
        <v>0</v>
      </c>
      <c r="C436" s="26">
        <v>0</v>
      </c>
      <c r="D436" s="80">
        <v>262.02999999999997</v>
      </c>
      <c r="E436">
        <f>VLOOKUP(A436,'Цены менять  тут'!$A$2:$B$12008,2,0)</f>
        <v>264.14999999999998</v>
      </c>
      <c r="F436" s="83">
        <f t="shared" si="7"/>
        <v>-2.1200000000000045</v>
      </c>
    </row>
    <row r="437" spans="1:6">
      <c r="A437" s="29"/>
      <c r="B437" s="27">
        <v>0</v>
      </c>
      <c r="C437" s="26">
        <v>0</v>
      </c>
      <c r="D437" s="80"/>
      <c r="E437">
        <f>VLOOKUP(A437,'Цены менять  тут'!$A$2:$B$12008,2,0)</f>
        <v>0</v>
      </c>
      <c r="F437" s="83">
        <f t="shared" si="7"/>
        <v>0</v>
      </c>
    </row>
    <row r="438" spans="1:6">
      <c r="A438" s="55">
        <v>55051</v>
      </c>
      <c r="B438" s="27">
        <v>0</v>
      </c>
      <c r="C438" s="26">
        <v>0</v>
      </c>
      <c r="D438" s="80">
        <v>195.96</v>
      </c>
      <c r="E438">
        <f>VLOOKUP(A438,'Цены менять  тут'!$A$2:$B$12008,2,0)</f>
        <v>195.96</v>
      </c>
      <c r="F438" s="83">
        <f t="shared" si="7"/>
        <v>0</v>
      </c>
    </row>
    <row r="439" spans="1:6">
      <c r="A439" s="55">
        <v>55052</v>
      </c>
      <c r="B439" s="27">
        <v>0</v>
      </c>
      <c r="C439" s="26">
        <v>0</v>
      </c>
      <c r="D439" s="80">
        <v>195.96</v>
      </c>
      <c r="E439">
        <f>VLOOKUP(A439,'Цены менять  тут'!$A$2:$B$12008,2,0)</f>
        <v>195.96</v>
      </c>
      <c r="F439" s="83">
        <f t="shared" si="7"/>
        <v>0</v>
      </c>
    </row>
    <row r="440" spans="1:6">
      <c r="A440" s="55">
        <v>55053</v>
      </c>
      <c r="B440" s="27">
        <v>0</v>
      </c>
      <c r="C440" s="26">
        <v>0</v>
      </c>
      <c r="D440" s="80">
        <v>195.96</v>
      </c>
      <c r="E440">
        <f>VLOOKUP(A440,'Цены менять  тут'!$A$2:$B$12008,2,0)</f>
        <v>195.96</v>
      </c>
      <c r="F440" s="83">
        <f t="shared" si="7"/>
        <v>0</v>
      </c>
    </row>
    <row r="441" spans="1:6">
      <c r="A441" s="55">
        <v>55054</v>
      </c>
      <c r="B441" s="27">
        <v>0</v>
      </c>
      <c r="C441" s="26">
        <v>0</v>
      </c>
      <c r="D441" s="80">
        <v>195.96</v>
      </c>
      <c r="E441">
        <f>VLOOKUP(A441,'Цены менять  тут'!$A$2:$B$12008,2,0)</f>
        <v>195.96</v>
      </c>
      <c r="F441" s="83">
        <f t="shared" si="7"/>
        <v>0</v>
      </c>
    </row>
    <row r="442" spans="1:6">
      <c r="A442" s="55">
        <v>55055</v>
      </c>
      <c r="B442" s="27">
        <v>0</v>
      </c>
      <c r="C442" s="26">
        <v>0</v>
      </c>
      <c r="D442" s="80">
        <v>195.96</v>
      </c>
      <c r="E442">
        <f>VLOOKUP(A442,'Цены менять  тут'!$A$2:$B$12008,2,0)</f>
        <v>196.85</v>
      </c>
      <c r="F442" s="83">
        <f t="shared" si="7"/>
        <v>-0.88999999999998636</v>
      </c>
    </row>
    <row r="443" spans="1:6">
      <c r="A443" s="55">
        <v>55056</v>
      </c>
      <c r="B443" s="27">
        <v>0</v>
      </c>
      <c r="C443" s="26">
        <v>0</v>
      </c>
      <c r="D443" s="80">
        <v>0</v>
      </c>
      <c r="F443" s="83"/>
    </row>
    <row r="444" spans="1:6">
      <c r="A444" s="29"/>
      <c r="B444" s="27">
        <v>0</v>
      </c>
      <c r="C444" s="26">
        <v>0</v>
      </c>
      <c r="D444" s="80">
        <v>0</v>
      </c>
      <c r="E444">
        <f>VLOOKUP(A444,'Цены менять  тут'!$A$2:$B$12008,2,0)</f>
        <v>0</v>
      </c>
      <c r="F444" s="83">
        <f t="shared" si="7"/>
        <v>0</v>
      </c>
    </row>
    <row r="445" spans="1:6">
      <c r="A445" s="29">
        <v>56001</v>
      </c>
      <c r="B445" s="27">
        <v>0</v>
      </c>
      <c r="C445" s="26">
        <v>0</v>
      </c>
      <c r="D445" s="80">
        <v>379.15</v>
      </c>
      <c r="E445">
        <f>VLOOKUP(A445,'Цены менять  тут'!$A$2:$B$12008,2,0)</f>
        <v>379.15</v>
      </c>
      <c r="F445" s="83">
        <f t="shared" si="7"/>
        <v>0</v>
      </c>
    </row>
    <row r="446" spans="1:6">
      <c r="A446" s="29">
        <v>56002</v>
      </c>
      <c r="B446" s="27">
        <v>0</v>
      </c>
      <c r="C446" s="26">
        <v>0</v>
      </c>
      <c r="D446" s="80">
        <v>379.15</v>
      </c>
      <c r="E446">
        <f>VLOOKUP(A446,'Цены менять  тут'!$A$2:$B$12008,2,0)</f>
        <v>335.95</v>
      </c>
      <c r="F446" s="83">
        <f t="shared" si="7"/>
        <v>43.199999999999989</v>
      </c>
    </row>
    <row r="447" spans="1:6">
      <c r="A447" s="29">
        <v>56003</v>
      </c>
      <c r="B447" s="27">
        <v>0</v>
      </c>
      <c r="C447" s="26">
        <v>0</v>
      </c>
      <c r="D447" s="80">
        <v>379.15</v>
      </c>
      <c r="E447">
        <f>VLOOKUP(A447,'Цены менять  тут'!$A$2:$B$12008,2,0)</f>
        <v>335.95</v>
      </c>
      <c r="F447" s="83">
        <f t="shared" si="7"/>
        <v>43.199999999999989</v>
      </c>
    </row>
    <row r="448" spans="1:6">
      <c r="A448" s="29">
        <v>56004</v>
      </c>
      <c r="B448" s="27">
        <v>0</v>
      </c>
      <c r="C448" s="26">
        <v>0</v>
      </c>
      <c r="D448" s="80">
        <v>379.15</v>
      </c>
      <c r="E448">
        <f>VLOOKUP(A448,'Цены менять  тут'!$A$2:$B$12008,2,0)</f>
        <v>335.95</v>
      </c>
      <c r="F448" s="83">
        <f t="shared" si="7"/>
        <v>43.199999999999989</v>
      </c>
    </row>
    <row r="449" spans="1:6">
      <c r="A449" s="29">
        <v>56005</v>
      </c>
      <c r="B449" s="27">
        <v>0</v>
      </c>
      <c r="C449" s="26">
        <v>0</v>
      </c>
      <c r="D449" s="80">
        <v>379.15</v>
      </c>
      <c r="E449">
        <f>VLOOKUP(A449,'Цены менять  тут'!$A$2:$B$12008,2,0)</f>
        <v>379.15</v>
      </c>
      <c r="F449" s="83">
        <f t="shared" si="7"/>
        <v>0</v>
      </c>
    </row>
    <row r="450" spans="1:6">
      <c r="A450" s="29"/>
      <c r="B450" s="27">
        <v>0</v>
      </c>
      <c r="C450" s="26">
        <v>0</v>
      </c>
      <c r="D450" s="80">
        <v>0</v>
      </c>
      <c r="E450">
        <f>VLOOKUP(A450,'Цены менять  тут'!$A$2:$B$12008,2,0)</f>
        <v>0</v>
      </c>
      <c r="F450" s="83">
        <f t="shared" si="7"/>
        <v>0</v>
      </c>
    </row>
    <row r="451" spans="1:6">
      <c r="A451" s="35">
        <v>57041</v>
      </c>
      <c r="B451" s="27">
        <v>0</v>
      </c>
      <c r="C451" s="26">
        <v>0</v>
      </c>
      <c r="D451" s="80">
        <v>0</v>
      </c>
      <c r="F451" s="83"/>
    </row>
    <row r="452" spans="1:6">
      <c r="A452" s="29">
        <v>57042</v>
      </c>
      <c r="B452" s="27">
        <v>0</v>
      </c>
      <c r="C452" s="26">
        <v>0</v>
      </c>
      <c r="D452" s="80">
        <v>0</v>
      </c>
      <c r="F452" s="83"/>
    </row>
    <row r="453" spans="1:6">
      <c r="A453" s="29">
        <v>57043</v>
      </c>
      <c r="B453" s="27">
        <v>0</v>
      </c>
      <c r="C453" s="26">
        <v>0</v>
      </c>
      <c r="D453" s="80">
        <v>0</v>
      </c>
      <c r="F453" s="83"/>
    </row>
    <row r="454" spans="1:6">
      <c r="A454" s="29"/>
      <c r="B454" s="27">
        <v>0</v>
      </c>
      <c r="C454" s="26">
        <v>0</v>
      </c>
      <c r="D454" s="80">
        <v>0</v>
      </c>
      <c r="E454">
        <f>VLOOKUP(A454,'Цены менять  тут'!$A$2:$B$12008,2,0)</f>
        <v>0</v>
      </c>
      <c r="F454" s="83">
        <f t="shared" si="7"/>
        <v>0</v>
      </c>
    </row>
    <row r="455" spans="1:6">
      <c r="A455" s="29">
        <v>58021</v>
      </c>
      <c r="B455" s="27">
        <v>0</v>
      </c>
      <c r="C455" s="26">
        <v>0</v>
      </c>
      <c r="D455" s="80">
        <v>224.71</v>
      </c>
      <c r="E455">
        <f>VLOOKUP(A455,'Цены менять  тут'!$A$2:$B$12008,2,0)</f>
        <v>224.71</v>
      </c>
      <c r="F455" s="83">
        <f t="shared" si="7"/>
        <v>0</v>
      </c>
    </row>
    <row r="456" spans="1:6">
      <c r="A456" s="29">
        <v>58022</v>
      </c>
      <c r="B456" s="27">
        <v>0</v>
      </c>
      <c r="C456" s="26">
        <v>0</v>
      </c>
      <c r="D456" s="80">
        <v>224.71</v>
      </c>
      <c r="E456">
        <f>VLOOKUP(A456,'Цены менять  тут'!$A$2:$B$12008,2,0)</f>
        <v>224.71</v>
      </c>
      <c r="F456" s="83">
        <f t="shared" si="7"/>
        <v>0</v>
      </c>
    </row>
    <row r="457" spans="1:6">
      <c r="A457" s="29">
        <v>58023</v>
      </c>
      <c r="B457" s="27">
        <v>0</v>
      </c>
      <c r="C457" s="26">
        <v>0</v>
      </c>
      <c r="D457" s="80">
        <v>224.71</v>
      </c>
      <c r="E457">
        <f>VLOOKUP(A457,'Цены менять  тут'!$A$2:$B$12008,2,0)</f>
        <v>224.71</v>
      </c>
      <c r="F457" s="83">
        <f t="shared" si="7"/>
        <v>0</v>
      </c>
    </row>
    <row r="458" spans="1:6">
      <c r="A458" s="29">
        <v>58024</v>
      </c>
      <c r="B458" s="27">
        <v>0</v>
      </c>
      <c r="C458" s="26">
        <v>0</v>
      </c>
      <c r="D458" s="80">
        <v>224.71</v>
      </c>
      <c r="E458">
        <f>VLOOKUP(A458,'Цены менять  тут'!$A$2:$B$12008,2,0)</f>
        <v>224.71</v>
      </c>
      <c r="F458" s="83">
        <f t="shared" si="7"/>
        <v>0</v>
      </c>
    </row>
    <row r="459" spans="1:6">
      <c r="A459" s="29">
        <v>58025</v>
      </c>
      <c r="B459" s="27">
        <v>0</v>
      </c>
      <c r="C459" s="26">
        <v>0</v>
      </c>
      <c r="D459" s="80">
        <v>224.71</v>
      </c>
      <c r="E459">
        <f>VLOOKUP(A459,'Цены менять  тут'!$A$2:$B$12008,2,0)</f>
        <v>224.71</v>
      </c>
      <c r="F459" s="83">
        <f t="shared" si="7"/>
        <v>0</v>
      </c>
    </row>
    <row r="460" spans="1:6">
      <c r="A460" s="29"/>
      <c r="B460" s="27">
        <v>0</v>
      </c>
      <c r="C460" s="26">
        <v>0</v>
      </c>
      <c r="D460" s="80">
        <v>0</v>
      </c>
      <c r="E460">
        <f>VLOOKUP(A460,'Цены менять  тут'!$A$2:$B$12008,2,0)</f>
        <v>0</v>
      </c>
      <c r="F460" s="83">
        <f t="shared" si="7"/>
        <v>0</v>
      </c>
    </row>
    <row r="461" spans="1:6">
      <c r="A461" s="29">
        <v>58101</v>
      </c>
      <c r="B461" s="27">
        <v>0</v>
      </c>
      <c r="C461" s="26">
        <v>0</v>
      </c>
      <c r="D461" s="80">
        <v>340.54</v>
      </c>
      <c r="E461">
        <f>VLOOKUP(A461,'Цены менять  тут'!$A$2:$B$12008,2,0)</f>
        <v>267.69</v>
      </c>
      <c r="F461" s="83">
        <f t="shared" si="7"/>
        <v>72.850000000000023</v>
      </c>
    </row>
    <row r="462" spans="1:6">
      <c r="A462" s="29">
        <v>58102</v>
      </c>
      <c r="B462" s="27">
        <v>0</v>
      </c>
      <c r="C462" s="26">
        <v>0</v>
      </c>
      <c r="D462" s="80">
        <v>340.54</v>
      </c>
      <c r="E462">
        <f>VLOOKUP(A462,'Цены менять  тут'!$A$2:$B$12008,2,0)</f>
        <v>267.69</v>
      </c>
      <c r="F462" s="83">
        <f t="shared" si="7"/>
        <v>72.850000000000023</v>
      </c>
    </row>
    <row r="463" spans="1:6">
      <c r="A463" s="29">
        <v>58103</v>
      </c>
      <c r="B463" s="27">
        <v>0</v>
      </c>
      <c r="C463" s="26">
        <v>0</v>
      </c>
      <c r="D463" s="80">
        <v>340.54</v>
      </c>
      <c r="E463">
        <f>VLOOKUP(A463,'Цены менять  тут'!$A$2:$B$12008,2,0)</f>
        <v>267.69</v>
      </c>
      <c r="F463" s="83">
        <f t="shared" si="7"/>
        <v>72.850000000000023</v>
      </c>
    </row>
    <row r="464" spans="1:6">
      <c r="A464" s="29">
        <v>58104</v>
      </c>
      <c r="B464" s="27">
        <v>0</v>
      </c>
      <c r="C464" s="26">
        <v>0</v>
      </c>
      <c r="D464" s="80">
        <v>340.54</v>
      </c>
      <c r="E464">
        <f>VLOOKUP(A464,'Цены менять  тут'!$A$2:$B$12008,2,0)</f>
        <v>267.69</v>
      </c>
      <c r="F464" s="83">
        <f t="shared" si="7"/>
        <v>72.850000000000023</v>
      </c>
    </row>
    <row r="465" spans="1:6">
      <c r="A465" s="29">
        <v>58105</v>
      </c>
      <c r="B465" s="27">
        <v>0</v>
      </c>
      <c r="C465" s="26">
        <v>0</v>
      </c>
      <c r="D465" s="80">
        <v>340.54</v>
      </c>
      <c r="E465">
        <f>VLOOKUP(A465,'Цены менять  тут'!$A$2:$B$12008,2,0)</f>
        <v>267.69</v>
      </c>
      <c r="F465" s="83">
        <f t="shared" si="7"/>
        <v>72.850000000000023</v>
      </c>
    </row>
    <row r="466" spans="1:6">
      <c r="A466" s="29"/>
      <c r="B466" s="27">
        <v>0</v>
      </c>
      <c r="C466" s="26">
        <v>0</v>
      </c>
      <c r="D466" s="80">
        <v>0</v>
      </c>
      <c r="E466">
        <f>VLOOKUP(A466,'Цены менять  тут'!$A$2:$B$12008,2,0)</f>
        <v>0</v>
      </c>
      <c r="F466" s="83">
        <f t="shared" si="7"/>
        <v>0</v>
      </c>
    </row>
    <row r="467" spans="1:6">
      <c r="A467" s="60">
        <v>59010</v>
      </c>
      <c r="B467" s="27">
        <v>0</v>
      </c>
      <c r="C467" s="61">
        <v>0</v>
      </c>
      <c r="D467" s="80">
        <v>436.83</v>
      </c>
      <c r="E467">
        <f>VLOOKUP(A467,'Цены менять  тут'!$A$2:$B$12008,2,0)</f>
        <v>463.77</v>
      </c>
      <c r="F467" s="83">
        <f t="shared" si="7"/>
        <v>-26.939999999999998</v>
      </c>
    </row>
    <row r="468" spans="1:6">
      <c r="A468" s="29"/>
      <c r="B468" s="27">
        <v>0</v>
      </c>
      <c r="C468" s="26">
        <v>0</v>
      </c>
      <c r="D468" s="80">
        <v>0</v>
      </c>
      <c r="E468">
        <f>VLOOKUP(A468,'Цены менять  тут'!$A$2:$B$12008,2,0)</f>
        <v>0</v>
      </c>
      <c r="F468" s="83">
        <f t="shared" si="7"/>
        <v>0</v>
      </c>
    </row>
    <row r="469" spans="1:6">
      <c r="A469" s="29">
        <v>60011</v>
      </c>
      <c r="B469" s="27">
        <v>0</v>
      </c>
      <c r="C469" s="26">
        <v>0</v>
      </c>
      <c r="D469" s="80">
        <v>480.93</v>
      </c>
      <c r="E469">
        <f>VLOOKUP(A469,'Цены менять  тут'!$A$2:$B$12008,2,0)</f>
        <v>480.93</v>
      </c>
      <c r="F469" s="83">
        <f t="shared" si="7"/>
        <v>0</v>
      </c>
    </row>
    <row r="470" spans="1:6">
      <c r="A470" s="29">
        <v>60012</v>
      </c>
      <c r="B470" s="27">
        <v>0</v>
      </c>
      <c r="C470" s="26">
        <v>0</v>
      </c>
      <c r="D470" s="80">
        <v>480.93</v>
      </c>
      <c r="E470">
        <f>VLOOKUP(A470,'Цены менять  тут'!$A$2:$B$12008,2,0)</f>
        <v>480.93</v>
      </c>
      <c r="F470" s="83">
        <f t="shared" si="7"/>
        <v>0</v>
      </c>
    </row>
    <row r="471" spans="1:6">
      <c r="A471" s="29">
        <v>60013</v>
      </c>
      <c r="B471" s="27">
        <v>0</v>
      </c>
      <c r="C471" s="26">
        <v>0</v>
      </c>
      <c r="D471" s="80">
        <v>480.93</v>
      </c>
      <c r="E471">
        <f>VLOOKUP(A471,'Цены менять  тут'!$A$2:$B$12008,2,0)</f>
        <v>480.93</v>
      </c>
      <c r="F471" s="83">
        <f t="shared" si="7"/>
        <v>0</v>
      </c>
    </row>
    <row r="472" spans="1:6">
      <c r="A472" s="29">
        <v>60014</v>
      </c>
      <c r="B472" s="27">
        <v>0</v>
      </c>
      <c r="C472" s="26">
        <v>0</v>
      </c>
      <c r="D472" s="80">
        <v>480.93</v>
      </c>
      <c r="E472">
        <f>VLOOKUP(A472,'Цены менять  тут'!$A$2:$B$12008,2,0)</f>
        <v>480.93</v>
      </c>
      <c r="F472" s="83">
        <f t="shared" ref="F472:F535" si="8">D472-E472</f>
        <v>0</v>
      </c>
    </row>
    <row r="473" spans="1:6">
      <c r="A473" s="29">
        <v>60015</v>
      </c>
      <c r="B473" s="27">
        <v>0</v>
      </c>
      <c r="C473" s="26">
        <v>0</v>
      </c>
      <c r="D473" s="80">
        <v>480.93</v>
      </c>
      <c r="E473">
        <f>VLOOKUP(A473,'Цены менять  тут'!$A$2:$B$12008,2,0)</f>
        <v>480.93</v>
      </c>
      <c r="F473" s="83">
        <f t="shared" si="8"/>
        <v>0</v>
      </c>
    </row>
    <row r="474" spans="1:6">
      <c r="A474" s="29"/>
      <c r="B474" s="27">
        <v>0</v>
      </c>
      <c r="C474" s="26">
        <v>0</v>
      </c>
      <c r="D474" s="80">
        <v>0</v>
      </c>
      <c r="E474">
        <f>VLOOKUP(A474,'Цены менять  тут'!$A$2:$B$12008,2,0)</f>
        <v>0</v>
      </c>
      <c r="F474" s="83">
        <f t="shared" si="8"/>
        <v>0</v>
      </c>
    </row>
    <row r="475" spans="1:6">
      <c r="A475" s="29">
        <v>64041</v>
      </c>
      <c r="B475" s="27">
        <v>0</v>
      </c>
      <c r="C475" s="26">
        <v>0</v>
      </c>
      <c r="D475" s="80">
        <v>338.28</v>
      </c>
      <c r="E475">
        <f>VLOOKUP(A475,'Цены менять  тут'!$A$2:$B$12008,2,0)</f>
        <v>359.89</v>
      </c>
      <c r="F475" s="83">
        <f t="shared" si="8"/>
        <v>-21.610000000000014</v>
      </c>
    </row>
    <row r="476" spans="1:6">
      <c r="A476" s="29">
        <v>64042</v>
      </c>
      <c r="B476" s="27">
        <v>0</v>
      </c>
      <c r="C476" s="26">
        <v>0</v>
      </c>
      <c r="D476" s="80">
        <v>338.28</v>
      </c>
      <c r="E476">
        <f>VLOOKUP(A476,'Цены менять  тут'!$A$2:$B$12008,2,0)</f>
        <v>345.49</v>
      </c>
      <c r="F476" s="83">
        <f t="shared" si="8"/>
        <v>-7.2100000000000364</v>
      </c>
    </row>
    <row r="477" spans="1:6">
      <c r="A477" s="29">
        <v>64043</v>
      </c>
      <c r="B477" s="27">
        <v>0</v>
      </c>
      <c r="C477" s="26">
        <v>0</v>
      </c>
      <c r="D477" s="80">
        <v>338.28</v>
      </c>
      <c r="E477">
        <f>VLOOKUP(A477,'Цены менять  тут'!$A$2:$B$12008,2,0)</f>
        <v>359.89</v>
      </c>
      <c r="F477" s="83">
        <f t="shared" si="8"/>
        <v>-21.610000000000014</v>
      </c>
    </row>
    <row r="478" spans="1:6">
      <c r="A478" s="29">
        <v>64044</v>
      </c>
      <c r="B478" s="27">
        <v>0</v>
      </c>
      <c r="C478" s="26">
        <v>0</v>
      </c>
      <c r="D478" s="80">
        <v>338.28</v>
      </c>
      <c r="E478">
        <f>VLOOKUP(A478,'Цены менять  тут'!$A$2:$B$12008,2,0)</f>
        <v>359.89</v>
      </c>
      <c r="F478" s="83">
        <f t="shared" si="8"/>
        <v>-21.610000000000014</v>
      </c>
    </row>
    <row r="479" spans="1:6">
      <c r="A479" s="29">
        <v>64045</v>
      </c>
      <c r="B479" s="27">
        <v>0</v>
      </c>
      <c r="C479" s="26">
        <v>0</v>
      </c>
      <c r="D479" s="80">
        <v>338.28</v>
      </c>
      <c r="E479">
        <f>VLOOKUP(A479,'Цены менять  тут'!$A$2:$B$12008,2,0)</f>
        <v>345.49</v>
      </c>
      <c r="F479" s="83">
        <f t="shared" si="8"/>
        <v>-7.2100000000000364</v>
      </c>
    </row>
    <row r="480" spans="1:6">
      <c r="A480" s="29"/>
      <c r="B480" s="27">
        <v>0</v>
      </c>
      <c r="C480" s="26">
        <v>0</v>
      </c>
      <c r="D480" s="80">
        <v>0</v>
      </c>
      <c r="E480">
        <f>VLOOKUP(A480,'Цены менять  тут'!$A$2:$B$12008,2,0)</f>
        <v>0</v>
      </c>
      <c r="F480" s="83">
        <f t="shared" si="8"/>
        <v>0</v>
      </c>
    </row>
    <row r="481" spans="1:6">
      <c r="A481" s="35">
        <v>65051</v>
      </c>
      <c r="B481" s="27">
        <v>0</v>
      </c>
      <c r="C481" s="26">
        <v>0</v>
      </c>
      <c r="D481" s="80">
        <v>326.33</v>
      </c>
      <c r="E481">
        <f>VLOOKUP(A481,'Цены менять  тут'!$A$2:$B$12008,2,0)</f>
        <v>326.33</v>
      </c>
      <c r="F481" s="83">
        <f t="shared" si="8"/>
        <v>0</v>
      </c>
    </row>
    <row r="482" spans="1:6">
      <c r="A482" s="29">
        <v>65052</v>
      </c>
      <c r="B482" s="27">
        <v>0</v>
      </c>
      <c r="C482" s="26">
        <v>0</v>
      </c>
      <c r="D482" s="80">
        <v>326.33</v>
      </c>
      <c r="E482">
        <f>VLOOKUP(A482,'Цены менять  тут'!$A$2:$B$12008,2,0)</f>
        <v>326.33</v>
      </c>
      <c r="F482" s="83">
        <f t="shared" si="8"/>
        <v>0</v>
      </c>
    </row>
    <row r="483" spans="1:6">
      <c r="A483" s="29">
        <v>65053</v>
      </c>
      <c r="B483" s="27">
        <v>0</v>
      </c>
      <c r="C483" s="26">
        <v>0</v>
      </c>
      <c r="D483" s="80">
        <v>326.33</v>
      </c>
      <c r="E483">
        <f>VLOOKUP(A483,'Цены менять  тут'!$A$2:$B$12008,2,0)</f>
        <v>326.33</v>
      </c>
      <c r="F483" s="83">
        <f t="shared" si="8"/>
        <v>0</v>
      </c>
    </row>
    <row r="484" spans="1:6">
      <c r="A484" s="35">
        <v>65054</v>
      </c>
      <c r="B484" s="27">
        <v>0</v>
      </c>
      <c r="C484" s="26">
        <v>0</v>
      </c>
      <c r="D484" s="80">
        <v>326.33</v>
      </c>
      <c r="E484">
        <f>VLOOKUP(A484,'Цены менять  тут'!$A$2:$B$12008,2,0)</f>
        <v>326.33</v>
      </c>
      <c r="F484" s="83">
        <f t="shared" si="8"/>
        <v>0</v>
      </c>
    </row>
    <row r="485" spans="1:6">
      <c r="A485" s="29"/>
      <c r="B485" s="27">
        <v>0</v>
      </c>
      <c r="C485" s="26">
        <v>0</v>
      </c>
      <c r="D485" s="80">
        <v>0</v>
      </c>
      <c r="E485">
        <f>VLOOKUP(A485,'Цены менять  тут'!$A$2:$B$12008,2,0)</f>
        <v>0</v>
      </c>
      <c r="F485" s="83">
        <f t="shared" si="8"/>
        <v>0</v>
      </c>
    </row>
    <row r="486" spans="1:6">
      <c r="A486" s="29">
        <v>66031</v>
      </c>
      <c r="B486" s="27">
        <v>0</v>
      </c>
      <c r="C486" s="26">
        <v>0</v>
      </c>
      <c r="D486" s="80">
        <v>323.26</v>
      </c>
      <c r="E486">
        <f>VLOOKUP(A486,'Цены менять  тут'!$A$2:$B$12008,2,0)</f>
        <v>331.1</v>
      </c>
      <c r="F486" s="83">
        <f t="shared" si="8"/>
        <v>-7.8400000000000318</v>
      </c>
    </row>
    <row r="487" spans="1:6">
      <c r="A487" s="29">
        <v>66032</v>
      </c>
      <c r="B487" s="27">
        <v>0</v>
      </c>
      <c r="C487" s="26">
        <v>0</v>
      </c>
      <c r="D487" s="80">
        <v>323.26</v>
      </c>
      <c r="E487">
        <f>VLOOKUP(A487,'Цены менять  тут'!$A$2:$B$12008,2,0)</f>
        <v>331.1</v>
      </c>
      <c r="F487" s="83">
        <f t="shared" si="8"/>
        <v>-7.8400000000000318</v>
      </c>
    </row>
    <row r="488" spans="1:6">
      <c r="A488" s="29">
        <v>66033</v>
      </c>
      <c r="B488" s="27">
        <v>0</v>
      </c>
      <c r="C488" s="26">
        <v>0</v>
      </c>
      <c r="D488" s="80">
        <v>323.26</v>
      </c>
      <c r="E488">
        <f>VLOOKUP(A488,'Цены менять  тут'!$A$2:$B$12008,2,0)</f>
        <v>331.1</v>
      </c>
      <c r="F488" s="83">
        <f t="shared" si="8"/>
        <v>-7.8400000000000318</v>
      </c>
    </row>
    <row r="489" spans="1:6">
      <c r="A489" s="29">
        <v>66034</v>
      </c>
      <c r="B489" s="27">
        <v>0</v>
      </c>
      <c r="C489" s="26">
        <v>0</v>
      </c>
      <c r="D489" s="80">
        <v>323.26</v>
      </c>
      <c r="E489">
        <f>VLOOKUP(A489,'Цены менять  тут'!$A$2:$B$12008,2,0)</f>
        <v>331.1</v>
      </c>
      <c r="F489" s="83">
        <f t="shared" si="8"/>
        <v>-7.8400000000000318</v>
      </c>
    </row>
    <row r="490" spans="1:6">
      <c r="A490" s="29"/>
      <c r="B490" s="27">
        <v>0</v>
      </c>
      <c r="C490" s="26">
        <v>0</v>
      </c>
      <c r="D490" s="80">
        <v>0</v>
      </c>
      <c r="E490">
        <f>VLOOKUP(A490,'Цены менять  тут'!$A$2:$B$12008,2,0)</f>
        <v>0</v>
      </c>
      <c r="F490" s="83">
        <f t="shared" si="8"/>
        <v>0</v>
      </c>
    </row>
    <row r="491" spans="1:6">
      <c r="A491" s="29">
        <v>66061</v>
      </c>
      <c r="B491" s="27">
        <v>0</v>
      </c>
      <c r="C491" s="26">
        <v>0</v>
      </c>
      <c r="D491" s="80">
        <v>550.88</v>
      </c>
      <c r="E491">
        <f>VLOOKUP(A491,'Цены менять  тут'!$A$2:$B$12008,2,0)</f>
        <v>550.88</v>
      </c>
      <c r="F491" s="83">
        <f t="shared" si="8"/>
        <v>0</v>
      </c>
    </row>
    <row r="492" spans="1:6">
      <c r="A492" s="60">
        <v>66062</v>
      </c>
      <c r="B492" s="27">
        <v>0</v>
      </c>
      <c r="C492" s="61">
        <v>0</v>
      </c>
      <c r="D492" s="80">
        <v>550.88</v>
      </c>
      <c r="E492">
        <f>VLOOKUP(A492,'Цены менять  тут'!$A$2:$B$12008,2,0)</f>
        <v>550.88</v>
      </c>
      <c r="F492" s="83">
        <f t="shared" si="8"/>
        <v>0</v>
      </c>
    </row>
    <row r="493" spans="1:6">
      <c r="A493" s="60">
        <v>66063</v>
      </c>
      <c r="B493" s="27">
        <v>0</v>
      </c>
      <c r="C493" s="61">
        <v>0</v>
      </c>
      <c r="D493" s="80">
        <v>550.88</v>
      </c>
      <c r="E493">
        <f>VLOOKUP(A493,'Цены менять  тут'!$A$2:$B$12008,2,0)</f>
        <v>550.88</v>
      </c>
      <c r="F493" s="83">
        <f t="shared" si="8"/>
        <v>0</v>
      </c>
    </row>
    <row r="494" spans="1:6">
      <c r="A494" s="29"/>
      <c r="B494" s="27">
        <v>0</v>
      </c>
      <c r="C494" s="26">
        <v>0</v>
      </c>
      <c r="D494" s="80">
        <v>0</v>
      </c>
      <c r="E494">
        <f>VLOOKUP(A494,'Цены менять  тут'!$A$2:$B$12008,2,0)</f>
        <v>0</v>
      </c>
      <c r="F494" s="83">
        <f t="shared" si="8"/>
        <v>0</v>
      </c>
    </row>
    <row r="495" spans="1:6">
      <c r="A495" s="29">
        <v>70101</v>
      </c>
      <c r="B495" s="27">
        <v>0</v>
      </c>
      <c r="C495" s="26">
        <v>0</v>
      </c>
      <c r="D495" s="80">
        <v>396.28</v>
      </c>
      <c r="E495">
        <f>VLOOKUP(A495,'Цены менять  тут'!$A$2:$B$12008,2,0)</f>
        <v>396.28</v>
      </c>
      <c r="F495" s="83">
        <f t="shared" si="8"/>
        <v>0</v>
      </c>
    </row>
    <row r="496" spans="1:6">
      <c r="A496" s="29">
        <v>70102</v>
      </c>
      <c r="B496" s="27">
        <v>0</v>
      </c>
      <c r="C496" s="26">
        <v>0</v>
      </c>
      <c r="D496" s="80">
        <v>0</v>
      </c>
      <c r="F496" s="83"/>
    </row>
    <row r="497" spans="1:6">
      <c r="A497" s="29">
        <v>70103</v>
      </c>
      <c r="B497" s="27">
        <v>0</v>
      </c>
      <c r="C497" s="26">
        <v>0</v>
      </c>
      <c r="D497" s="80">
        <v>0</v>
      </c>
      <c r="F497" s="83"/>
    </row>
    <row r="498" spans="1:6">
      <c r="A498" s="29">
        <v>70104</v>
      </c>
      <c r="B498" s="27">
        <v>0</v>
      </c>
      <c r="C498" s="26">
        <v>0</v>
      </c>
      <c r="D498" s="80">
        <v>420.67</v>
      </c>
      <c r="E498">
        <f>VLOOKUP(A498,'Цены менять  тут'!$A$2:$B$12008,2,0)</f>
        <v>377.06</v>
      </c>
      <c r="F498" s="83">
        <f t="shared" si="8"/>
        <v>43.610000000000014</v>
      </c>
    </row>
    <row r="499" spans="1:6">
      <c r="A499" s="29">
        <v>70105</v>
      </c>
      <c r="B499" s="27">
        <v>0</v>
      </c>
      <c r="C499" s="26">
        <v>0</v>
      </c>
      <c r="D499" s="80">
        <v>420.67</v>
      </c>
      <c r="E499">
        <f>VLOOKUP(A499,'Цены менять  тут'!$A$2:$B$12008,2,0)</f>
        <v>420.67</v>
      </c>
      <c r="F499" s="83">
        <f t="shared" si="8"/>
        <v>0</v>
      </c>
    </row>
    <row r="500" spans="1:6">
      <c r="A500" s="29">
        <v>70106</v>
      </c>
      <c r="B500" s="27">
        <v>0</v>
      </c>
      <c r="C500" s="26">
        <v>0</v>
      </c>
      <c r="D500" s="80">
        <v>396.28</v>
      </c>
      <c r="E500">
        <f>VLOOKUP(A500,'Цены менять  тут'!$A$2:$B$12008,2,0)</f>
        <v>396.28</v>
      </c>
      <c r="F500" s="83">
        <f t="shared" si="8"/>
        <v>0</v>
      </c>
    </row>
    <row r="501" spans="1:6">
      <c r="A501" s="29">
        <v>70107</v>
      </c>
      <c r="B501" s="27">
        <v>0</v>
      </c>
      <c r="C501" s="26">
        <v>0</v>
      </c>
      <c r="D501" s="80">
        <v>0</v>
      </c>
      <c r="F501" s="83"/>
    </row>
    <row r="502" spans="1:6">
      <c r="A502" s="29">
        <v>70108</v>
      </c>
      <c r="B502" s="27">
        <v>0</v>
      </c>
      <c r="C502" s="26">
        <v>0</v>
      </c>
      <c r="D502" s="80">
        <v>420.67</v>
      </c>
      <c r="E502">
        <f>VLOOKUP(A502,'Цены менять  тут'!$A$2:$B$12008,2,0)</f>
        <v>377.06</v>
      </c>
      <c r="F502" s="83">
        <f t="shared" si="8"/>
        <v>43.610000000000014</v>
      </c>
    </row>
    <row r="503" spans="1:6">
      <c r="A503" s="29">
        <v>70109</v>
      </c>
      <c r="B503" s="27">
        <v>0</v>
      </c>
      <c r="C503" s="26">
        <v>0</v>
      </c>
      <c r="D503" s="80">
        <v>420.67</v>
      </c>
      <c r="E503">
        <f>VLOOKUP(A503,'Цены менять  тут'!$A$2:$B$12008,2,0)</f>
        <v>420.67</v>
      </c>
      <c r="F503" s="83">
        <f t="shared" si="8"/>
        <v>0</v>
      </c>
    </row>
    <row r="504" spans="1:6">
      <c r="A504" s="29">
        <v>70110</v>
      </c>
      <c r="B504" s="27">
        <v>0</v>
      </c>
      <c r="C504" s="26">
        <v>0</v>
      </c>
      <c r="D504" s="80">
        <v>420.67</v>
      </c>
      <c r="E504">
        <f>VLOOKUP(A504,'Цены менять  тут'!$A$2:$B$12008,2,0)</f>
        <v>420.67</v>
      </c>
      <c r="F504" s="83">
        <f t="shared" si="8"/>
        <v>0</v>
      </c>
    </row>
    <row r="505" spans="1:6">
      <c r="A505" s="29">
        <v>70111</v>
      </c>
      <c r="B505" s="27">
        <v>0</v>
      </c>
      <c r="C505" s="26">
        <v>0</v>
      </c>
      <c r="D505" s="80">
        <v>420.67</v>
      </c>
      <c r="E505">
        <f>VLOOKUP(A505,'Цены менять  тут'!$A$2:$B$12008,2,0)</f>
        <v>377.06</v>
      </c>
      <c r="F505" s="83">
        <f t="shared" si="8"/>
        <v>43.610000000000014</v>
      </c>
    </row>
    <row r="506" spans="1:6">
      <c r="A506" s="29">
        <v>70112</v>
      </c>
      <c r="B506" s="27">
        <v>0</v>
      </c>
      <c r="C506" s="26">
        <v>0</v>
      </c>
      <c r="D506" s="80">
        <v>420.67</v>
      </c>
      <c r="E506">
        <f>VLOOKUP(A506,'Цены менять  тут'!$A$2:$B$12008,2,0)</f>
        <v>377.06</v>
      </c>
      <c r="F506" s="83">
        <f t="shared" si="8"/>
        <v>43.610000000000014</v>
      </c>
    </row>
    <row r="507" spans="1:6">
      <c r="A507" s="29">
        <v>70113</v>
      </c>
      <c r="B507" s="27">
        <v>0</v>
      </c>
      <c r="C507" s="26">
        <v>0</v>
      </c>
      <c r="D507" s="80">
        <v>420.67</v>
      </c>
      <c r="E507">
        <f>VLOOKUP(A507,'Цены менять  тут'!$A$2:$B$12008,2,0)</f>
        <v>377.06</v>
      </c>
      <c r="F507" s="83">
        <f t="shared" si="8"/>
        <v>43.610000000000014</v>
      </c>
    </row>
    <row r="508" spans="1:6">
      <c r="A508" s="29"/>
      <c r="B508" s="27">
        <v>0</v>
      </c>
      <c r="C508" s="26">
        <v>0</v>
      </c>
      <c r="D508" s="80">
        <v>0</v>
      </c>
      <c r="E508">
        <f>VLOOKUP(A508,'Цены менять  тут'!$A$2:$B$12008,2,0)</f>
        <v>0</v>
      </c>
      <c r="F508" s="83">
        <f t="shared" si="8"/>
        <v>0</v>
      </c>
    </row>
    <row r="509" spans="1:6">
      <c r="A509" s="29">
        <v>73031</v>
      </c>
      <c r="B509" s="27">
        <v>0</v>
      </c>
      <c r="C509" s="26">
        <v>0</v>
      </c>
      <c r="D509" s="80">
        <v>386.91</v>
      </c>
      <c r="E509">
        <f>VLOOKUP(A509,'Цены менять  тут'!$A$2:$B$12008,2,0)</f>
        <v>386.91</v>
      </c>
      <c r="F509" s="83">
        <f t="shared" si="8"/>
        <v>0</v>
      </c>
    </row>
    <row r="510" spans="1:6">
      <c r="A510" s="29">
        <v>73032</v>
      </c>
      <c r="B510" s="27">
        <v>0</v>
      </c>
      <c r="C510" s="26">
        <v>0</v>
      </c>
      <c r="D510" s="80">
        <v>386.91</v>
      </c>
      <c r="E510">
        <f>VLOOKUP(A510,'Цены менять  тут'!$A$2:$B$12008,2,0)</f>
        <v>386.91</v>
      </c>
      <c r="F510" s="83">
        <f t="shared" si="8"/>
        <v>0</v>
      </c>
    </row>
    <row r="511" spans="1:6">
      <c r="A511" s="29">
        <v>73033</v>
      </c>
      <c r="B511" s="27">
        <v>0</v>
      </c>
      <c r="C511" s="26">
        <v>0</v>
      </c>
      <c r="D511" s="80">
        <v>386.91</v>
      </c>
      <c r="E511">
        <f>VLOOKUP(A511,'Цены менять  тут'!$A$2:$B$12008,2,0)</f>
        <v>386.91</v>
      </c>
      <c r="F511" s="83">
        <f t="shared" si="8"/>
        <v>0</v>
      </c>
    </row>
    <row r="512" spans="1:6">
      <c r="A512" s="29">
        <v>73034</v>
      </c>
      <c r="B512" s="27">
        <v>0</v>
      </c>
      <c r="C512" s="26">
        <v>0</v>
      </c>
      <c r="D512" s="80">
        <v>386.91</v>
      </c>
      <c r="E512">
        <f>VLOOKUP(A512,'Цены менять  тут'!$A$2:$B$12008,2,0)</f>
        <v>386.91</v>
      </c>
      <c r="F512" s="83">
        <f t="shared" si="8"/>
        <v>0</v>
      </c>
    </row>
    <row r="513" spans="1:6">
      <c r="A513" s="29"/>
      <c r="B513" s="27">
        <v>0</v>
      </c>
      <c r="C513" s="26">
        <v>0</v>
      </c>
      <c r="D513" s="80">
        <v>0</v>
      </c>
      <c r="E513">
        <f>VLOOKUP(A513,'Цены менять  тут'!$A$2:$B$12008,2,0)</f>
        <v>0</v>
      </c>
      <c r="F513" s="83">
        <f t="shared" si="8"/>
        <v>0</v>
      </c>
    </row>
    <row r="514" spans="1:6">
      <c r="A514" s="29"/>
      <c r="B514" s="27">
        <v>0</v>
      </c>
      <c r="C514" s="26">
        <v>0</v>
      </c>
      <c r="D514" s="80">
        <v>0</v>
      </c>
      <c r="E514">
        <f>VLOOKUP(A514,'Цены менять  тут'!$A$2:$B$12008,2,0)</f>
        <v>0</v>
      </c>
      <c r="F514" s="83">
        <f t="shared" si="8"/>
        <v>0</v>
      </c>
    </row>
    <row r="515" spans="1:6">
      <c r="A515" s="29">
        <v>78081</v>
      </c>
      <c r="B515" s="27">
        <v>0</v>
      </c>
      <c r="C515" s="26">
        <v>0</v>
      </c>
      <c r="D515" s="80">
        <v>492.24</v>
      </c>
      <c r="E515">
        <f>VLOOKUP(A515,'Цены менять  тут'!$A$2:$B$12008,2,0)</f>
        <v>492.24</v>
      </c>
      <c r="F515" s="83">
        <f t="shared" si="8"/>
        <v>0</v>
      </c>
    </row>
    <row r="516" spans="1:6">
      <c r="A516" s="29">
        <v>78082</v>
      </c>
      <c r="B516" s="27">
        <v>0</v>
      </c>
      <c r="C516" s="26">
        <v>0</v>
      </c>
      <c r="D516" s="80">
        <v>492.24</v>
      </c>
      <c r="E516">
        <f>VLOOKUP(A516,'Цены менять  тут'!$A$2:$B$12008,2,0)</f>
        <v>492.24</v>
      </c>
      <c r="F516" s="83">
        <f t="shared" si="8"/>
        <v>0</v>
      </c>
    </row>
    <row r="517" spans="1:6">
      <c r="A517" s="29">
        <v>78083</v>
      </c>
      <c r="B517" s="27">
        <v>0</v>
      </c>
      <c r="C517" s="26">
        <v>0</v>
      </c>
      <c r="D517" s="80">
        <v>492.24</v>
      </c>
      <c r="E517">
        <f>VLOOKUP(A517,'Цены менять  тут'!$A$2:$B$12008,2,0)</f>
        <v>492.24</v>
      </c>
      <c r="F517" s="83">
        <f t="shared" si="8"/>
        <v>0</v>
      </c>
    </row>
    <row r="518" spans="1:6">
      <c r="A518" s="29">
        <v>78084</v>
      </c>
      <c r="B518" s="27">
        <v>0</v>
      </c>
      <c r="C518" s="26">
        <v>0</v>
      </c>
      <c r="D518" s="80">
        <v>492.24</v>
      </c>
      <c r="E518">
        <f>VLOOKUP(A518,'Цены менять  тут'!$A$2:$B$12008,2,0)</f>
        <v>492.24</v>
      </c>
      <c r="F518" s="83">
        <f t="shared" si="8"/>
        <v>0</v>
      </c>
    </row>
    <row r="519" spans="1:6">
      <c r="A519" s="29">
        <v>78085</v>
      </c>
      <c r="B519" s="27">
        <v>0</v>
      </c>
      <c r="C519" s="26">
        <v>0</v>
      </c>
      <c r="D519" s="80">
        <v>492.24</v>
      </c>
      <c r="E519">
        <f>VLOOKUP(A519,'Цены менять  тут'!$A$2:$B$12008,2,0)</f>
        <v>492.24</v>
      </c>
      <c r="F519" s="83">
        <f t="shared" si="8"/>
        <v>0</v>
      </c>
    </row>
    <row r="520" spans="1:6">
      <c r="A520" s="29"/>
      <c r="B520" s="27">
        <v>0</v>
      </c>
      <c r="C520" s="26">
        <v>0</v>
      </c>
      <c r="D520" s="80">
        <v>0</v>
      </c>
      <c r="E520">
        <f>VLOOKUP(A520,'Цены менять  тут'!$A$2:$B$12008,2,0)</f>
        <v>0</v>
      </c>
      <c r="F520" s="83">
        <f t="shared" si="8"/>
        <v>0</v>
      </c>
    </row>
    <row r="521" spans="1:6">
      <c r="A521" s="29">
        <v>80011</v>
      </c>
      <c r="B521" s="27">
        <v>0</v>
      </c>
      <c r="C521" s="26">
        <v>0</v>
      </c>
      <c r="D521" s="80">
        <v>336.18</v>
      </c>
      <c r="E521">
        <f>VLOOKUP(A521,'Цены менять  тут'!$A$2:$B$12008,2,0)</f>
        <v>348.09</v>
      </c>
      <c r="F521" s="83">
        <f t="shared" si="8"/>
        <v>-11.909999999999968</v>
      </c>
    </row>
    <row r="522" spans="1:6">
      <c r="A522" s="29">
        <v>80012</v>
      </c>
      <c r="B522" s="27">
        <v>0</v>
      </c>
      <c r="C522" s="26">
        <v>0</v>
      </c>
      <c r="D522" s="80">
        <v>336.18</v>
      </c>
      <c r="E522">
        <f>VLOOKUP(A522,'Цены менять  тут'!$A$2:$B$12008,2,0)</f>
        <v>348.09</v>
      </c>
      <c r="F522" s="83">
        <f t="shared" si="8"/>
        <v>-11.909999999999968</v>
      </c>
    </row>
    <row r="523" spans="1:6">
      <c r="A523" s="29">
        <v>80013</v>
      </c>
      <c r="B523" s="27">
        <v>0</v>
      </c>
      <c r="C523" s="26">
        <v>0</v>
      </c>
      <c r="D523" s="80">
        <v>336.18</v>
      </c>
      <c r="E523">
        <f>VLOOKUP(A523,'Цены менять  тут'!$A$2:$B$12008,2,0)</f>
        <v>348.09</v>
      </c>
      <c r="F523" s="83">
        <f t="shared" si="8"/>
        <v>-11.909999999999968</v>
      </c>
    </row>
    <row r="524" spans="1:6">
      <c r="A524" s="29">
        <v>80014</v>
      </c>
      <c r="B524" s="27">
        <v>0</v>
      </c>
      <c r="C524" s="26">
        <v>0</v>
      </c>
      <c r="D524" s="80">
        <v>336.18</v>
      </c>
      <c r="E524">
        <f>VLOOKUP(A524,'Цены менять  тут'!$A$2:$B$12008,2,0)</f>
        <v>336.18</v>
      </c>
      <c r="F524" s="83">
        <f t="shared" si="8"/>
        <v>0</v>
      </c>
    </row>
    <row r="525" spans="1:6">
      <c r="A525" s="29">
        <v>80015</v>
      </c>
      <c r="B525" s="27">
        <v>0</v>
      </c>
      <c r="C525" s="26">
        <v>0</v>
      </c>
      <c r="D525" s="80">
        <v>336.18</v>
      </c>
      <c r="E525">
        <f>VLOOKUP(A525,'Цены менять  тут'!$A$2:$B$12008,2,0)</f>
        <v>336.18</v>
      </c>
      <c r="F525" s="83">
        <f t="shared" si="8"/>
        <v>0</v>
      </c>
    </row>
    <row r="526" spans="1:6">
      <c r="A526" s="29">
        <v>80016</v>
      </c>
      <c r="B526" s="27">
        <v>0</v>
      </c>
      <c r="C526" s="26">
        <v>0</v>
      </c>
      <c r="D526" s="80">
        <v>336.18</v>
      </c>
      <c r="E526">
        <f>VLOOKUP(A526,'Цены менять  тут'!$A$2:$B$12008,2,0)</f>
        <v>348.09</v>
      </c>
      <c r="F526" s="83">
        <f t="shared" si="8"/>
        <v>-11.909999999999968</v>
      </c>
    </row>
    <row r="527" spans="1:6">
      <c r="A527" s="29"/>
      <c r="B527" s="27">
        <v>0</v>
      </c>
      <c r="C527" s="26">
        <v>0</v>
      </c>
      <c r="D527" s="80">
        <v>0</v>
      </c>
      <c r="E527">
        <f>VLOOKUP(A527,'Цены менять  тут'!$A$2:$B$12008,2,0)</f>
        <v>0</v>
      </c>
      <c r="F527" s="83">
        <f t="shared" si="8"/>
        <v>0</v>
      </c>
    </row>
    <row r="528" spans="1:6">
      <c r="A528" s="29">
        <v>80804</v>
      </c>
      <c r="B528" s="27">
        <v>0</v>
      </c>
      <c r="C528" s="26">
        <v>0</v>
      </c>
      <c r="D528" s="80">
        <v>506.45</v>
      </c>
      <c r="E528">
        <f>VLOOKUP(A528,'Цены менять  тут'!$A$2:$B$12008,2,0)</f>
        <v>506.45</v>
      </c>
      <c r="F528" s="83">
        <f t="shared" si="8"/>
        <v>0</v>
      </c>
    </row>
    <row r="529" spans="1:6">
      <c r="A529" s="29">
        <v>80805</v>
      </c>
      <c r="B529" s="27">
        <v>0</v>
      </c>
      <c r="C529" s="26">
        <v>0</v>
      </c>
      <c r="D529" s="80">
        <v>506.45</v>
      </c>
      <c r="E529">
        <f>VLOOKUP(A529,'Цены менять  тут'!$A$2:$B$12008,2,0)</f>
        <v>506.45</v>
      </c>
      <c r="F529" s="83">
        <f t="shared" si="8"/>
        <v>0</v>
      </c>
    </row>
    <row r="530" spans="1:6">
      <c r="A530" s="29">
        <v>80806</v>
      </c>
      <c r="B530" s="27">
        <v>0</v>
      </c>
      <c r="C530" s="26">
        <v>0</v>
      </c>
      <c r="D530" s="80">
        <v>506.45</v>
      </c>
      <c r="E530">
        <f>VLOOKUP(A530,'Цены менять  тут'!$A$2:$B$12008,2,0)</f>
        <v>506.45</v>
      </c>
      <c r="F530" s="83">
        <f t="shared" si="8"/>
        <v>0</v>
      </c>
    </row>
    <row r="531" spans="1:6">
      <c r="A531" s="29">
        <v>80808</v>
      </c>
      <c r="B531" s="27">
        <v>0</v>
      </c>
      <c r="C531" s="26">
        <v>0</v>
      </c>
      <c r="D531" s="80">
        <v>506.45</v>
      </c>
      <c r="E531">
        <f>VLOOKUP(A531,'Цены менять  тут'!$A$2:$B$12008,2,0)</f>
        <v>506.45</v>
      </c>
      <c r="F531" s="83">
        <f t="shared" si="8"/>
        <v>0</v>
      </c>
    </row>
    <row r="532" spans="1:6">
      <c r="A532" s="29"/>
      <c r="B532" s="27">
        <v>0</v>
      </c>
      <c r="C532" s="26">
        <v>0</v>
      </c>
      <c r="D532" s="80">
        <v>0</v>
      </c>
      <c r="E532">
        <f>VLOOKUP(A532,'Цены менять  тут'!$A$2:$B$12008,2,0)</f>
        <v>0</v>
      </c>
      <c r="F532" s="83">
        <f t="shared" si="8"/>
        <v>0</v>
      </c>
    </row>
    <row r="533" spans="1:6">
      <c r="A533" s="29">
        <v>90101</v>
      </c>
      <c r="B533" s="27">
        <v>0</v>
      </c>
      <c r="C533" s="26">
        <v>0</v>
      </c>
      <c r="D533" s="80">
        <v>694.01</v>
      </c>
      <c r="E533">
        <f>VLOOKUP(A533,'Цены менять  тут'!$A$2:$B$12008,2,0)</f>
        <v>694.01</v>
      </c>
      <c r="F533" s="83">
        <f t="shared" si="8"/>
        <v>0</v>
      </c>
    </row>
    <row r="534" spans="1:6">
      <c r="A534" s="35">
        <v>90102</v>
      </c>
      <c r="B534" s="27">
        <v>0</v>
      </c>
      <c r="C534" s="26">
        <v>0</v>
      </c>
      <c r="D534" s="80">
        <v>694.01</v>
      </c>
      <c r="E534">
        <f>VLOOKUP(A534,'Цены менять  тут'!$A$2:$B$12008,2,0)</f>
        <v>694.01</v>
      </c>
      <c r="F534" s="83">
        <f t="shared" si="8"/>
        <v>0</v>
      </c>
    </row>
    <row r="535" spans="1:6">
      <c r="A535" s="29">
        <v>90103</v>
      </c>
      <c r="B535" s="27">
        <v>0</v>
      </c>
      <c r="C535" s="26">
        <v>0</v>
      </c>
      <c r="D535" s="80">
        <v>694.01</v>
      </c>
      <c r="E535">
        <f>VLOOKUP(A535,'Цены менять  тут'!$A$2:$B$12008,2,0)</f>
        <v>627.85</v>
      </c>
      <c r="F535" s="83">
        <f t="shared" si="8"/>
        <v>66.159999999999968</v>
      </c>
    </row>
    <row r="536" spans="1:6">
      <c r="A536" s="29">
        <v>90104</v>
      </c>
      <c r="B536" s="27">
        <v>0</v>
      </c>
      <c r="C536" s="26">
        <v>0</v>
      </c>
      <c r="D536" s="80">
        <v>694.01</v>
      </c>
      <c r="E536">
        <f>VLOOKUP(A536,'Цены менять  тут'!$A$2:$B$12008,2,0)</f>
        <v>694.01</v>
      </c>
      <c r="F536" s="83">
        <f t="shared" ref="F536:F599" si="9">D536-E536</f>
        <v>0</v>
      </c>
    </row>
    <row r="537" spans="1:6">
      <c r="A537" s="29"/>
      <c r="B537" s="27">
        <v>0</v>
      </c>
      <c r="C537" s="26">
        <v>0</v>
      </c>
      <c r="D537" s="80">
        <v>0</v>
      </c>
      <c r="E537">
        <f>VLOOKUP(A537,'Цены менять  тут'!$A$2:$B$12008,2,0)</f>
        <v>0</v>
      </c>
      <c r="F537" s="83">
        <f t="shared" si="9"/>
        <v>0</v>
      </c>
    </row>
    <row r="538" spans="1:6">
      <c r="A538" s="35">
        <v>90511</v>
      </c>
      <c r="B538" s="27">
        <v>0</v>
      </c>
      <c r="C538" s="26">
        <v>0</v>
      </c>
      <c r="D538" s="80">
        <v>641.17999999999995</v>
      </c>
      <c r="E538">
        <f>VLOOKUP(A538,'Цены менять  тут'!$A$2:$B$12008,2,0)</f>
        <v>641.17999999999995</v>
      </c>
      <c r="F538" s="83">
        <f t="shared" si="9"/>
        <v>0</v>
      </c>
    </row>
    <row r="539" spans="1:6">
      <c r="A539" s="35">
        <v>90512</v>
      </c>
      <c r="B539" s="27">
        <v>0</v>
      </c>
      <c r="C539" s="26">
        <v>0</v>
      </c>
      <c r="D539" s="80">
        <v>641.17999999999995</v>
      </c>
      <c r="E539">
        <f>VLOOKUP(A539,'Цены менять  тут'!$A$2:$B$12008,2,0)</f>
        <v>641.17999999999995</v>
      </c>
      <c r="F539" s="83">
        <f t="shared" si="9"/>
        <v>0</v>
      </c>
    </row>
    <row r="540" spans="1:6">
      <c r="A540" s="35">
        <v>90513</v>
      </c>
      <c r="B540" s="27">
        <v>0</v>
      </c>
      <c r="C540" s="26">
        <v>0</v>
      </c>
      <c r="D540" s="80">
        <v>641.17999999999995</v>
      </c>
      <c r="E540">
        <f>VLOOKUP(A540,'Цены менять  тут'!$A$2:$B$12008,2,0)</f>
        <v>641.17999999999995</v>
      </c>
      <c r="F540" s="83">
        <f t="shared" si="9"/>
        <v>0</v>
      </c>
    </row>
    <row r="541" spans="1:6">
      <c r="A541" s="29"/>
      <c r="B541" s="27">
        <v>0</v>
      </c>
      <c r="C541" s="26">
        <v>0</v>
      </c>
      <c r="D541" s="80">
        <v>0</v>
      </c>
      <c r="E541">
        <f>VLOOKUP(A541,'Цены менять  тут'!$A$2:$B$12008,2,0)</f>
        <v>0</v>
      </c>
      <c r="F541" s="83">
        <f t="shared" si="9"/>
        <v>0</v>
      </c>
    </row>
    <row r="542" spans="1:6">
      <c r="A542" s="29">
        <v>97051</v>
      </c>
      <c r="B542" s="27">
        <v>0</v>
      </c>
      <c r="C542" s="26">
        <v>0</v>
      </c>
      <c r="D542" s="80">
        <v>624.05999999999995</v>
      </c>
      <c r="E542">
        <f>VLOOKUP(A542,'Цены менять  тут'!$A$2:$B$12008,2,0)</f>
        <v>648.32000000000005</v>
      </c>
      <c r="F542" s="83">
        <f t="shared" si="9"/>
        <v>-24.260000000000105</v>
      </c>
    </row>
    <row r="543" spans="1:6">
      <c r="A543" s="30">
        <v>97052</v>
      </c>
      <c r="B543" s="27">
        <v>0</v>
      </c>
      <c r="C543" s="26">
        <v>0</v>
      </c>
      <c r="D543" s="80">
        <v>624.05999999999995</v>
      </c>
      <c r="E543">
        <f>VLOOKUP(A543,'Цены менять  тут'!$A$2:$B$12008,2,0)</f>
        <v>648.32000000000005</v>
      </c>
      <c r="F543" s="83">
        <f t="shared" si="9"/>
        <v>-24.260000000000105</v>
      </c>
    </row>
    <row r="544" spans="1:6">
      <c r="A544" s="30">
        <v>97053</v>
      </c>
      <c r="B544" s="27">
        <v>0</v>
      </c>
      <c r="C544" s="26">
        <v>0</v>
      </c>
      <c r="D544" s="80">
        <v>624.05999999999995</v>
      </c>
      <c r="E544">
        <f>VLOOKUP(A544,'Цены менять  тут'!$A$2:$B$12008,2,0)</f>
        <v>624.05999999999995</v>
      </c>
      <c r="F544" s="83">
        <f t="shared" si="9"/>
        <v>0</v>
      </c>
    </row>
    <row r="545" spans="1:6">
      <c r="A545" s="29">
        <v>97054</v>
      </c>
      <c r="B545" s="27">
        <v>0</v>
      </c>
      <c r="C545" s="26">
        <v>0</v>
      </c>
      <c r="D545" s="80">
        <v>717.6</v>
      </c>
      <c r="E545">
        <f>VLOOKUP(A545,'Цены менять  тут'!$A$2:$B$12008,2,0)</f>
        <v>745.1</v>
      </c>
      <c r="F545" s="83">
        <f t="shared" si="9"/>
        <v>-27.5</v>
      </c>
    </row>
    <row r="546" spans="1:6">
      <c r="A546" s="29"/>
      <c r="B546" s="27">
        <v>0</v>
      </c>
      <c r="C546" s="26">
        <v>0</v>
      </c>
      <c r="D546" s="80">
        <v>0</v>
      </c>
      <c r="E546">
        <f>VLOOKUP(A546,'Цены менять  тут'!$A$2:$B$12008,2,0)</f>
        <v>0</v>
      </c>
      <c r="F546" s="83">
        <f t="shared" si="9"/>
        <v>0</v>
      </c>
    </row>
    <row r="547" spans="1:6">
      <c r="A547" s="29">
        <v>1501</v>
      </c>
      <c r="B547" s="27">
        <v>0</v>
      </c>
      <c r="C547" s="26">
        <v>0</v>
      </c>
      <c r="D547" s="80">
        <v>46.78</v>
      </c>
      <c r="E547">
        <f>VLOOKUP(A547,'Цены менять  тут'!$A$2:$B$12008,2,0)</f>
        <v>46.78</v>
      </c>
      <c r="F547" s="83">
        <f t="shared" si="9"/>
        <v>0</v>
      </c>
    </row>
    <row r="548" spans="1:6">
      <c r="A548" s="29">
        <v>1502</v>
      </c>
      <c r="B548" s="27">
        <v>0</v>
      </c>
      <c r="C548" s="26">
        <v>0</v>
      </c>
      <c r="D548" s="80">
        <v>46.78</v>
      </c>
      <c r="E548">
        <f>VLOOKUP(A548,'Цены менять  тут'!$A$2:$B$12008,2,0)</f>
        <v>43.61</v>
      </c>
      <c r="F548" s="83">
        <f t="shared" si="9"/>
        <v>3.1700000000000017</v>
      </c>
    </row>
    <row r="549" spans="1:6">
      <c r="A549" s="29">
        <v>1503</v>
      </c>
      <c r="B549" s="27">
        <v>0</v>
      </c>
      <c r="C549" s="26">
        <v>0</v>
      </c>
      <c r="D549" s="80">
        <v>46.78</v>
      </c>
      <c r="E549">
        <f>VLOOKUP(A549,'Цены менять  тут'!$A$2:$B$12008,2,0)</f>
        <v>43.61</v>
      </c>
      <c r="F549" s="83">
        <f t="shared" si="9"/>
        <v>3.1700000000000017</v>
      </c>
    </row>
    <row r="550" spans="1:6">
      <c r="A550" s="29">
        <v>1504</v>
      </c>
      <c r="B550" s="27">
        <v>0</v>
      </c>
      <c r="C550" s="26">
        <v>0</v>
      </c>
      <c r="D550" s="80">
        <v>46.78</v>
      </c>
      <c r="E550">
        <f>VLOOKUP(A550,'Цены менять  тут'!$A$2:$B$12008,2,0)</f>
        <v>43.37</v>
      </c>
      <c r="F550" s="83">
        <f t="shared" si="9"/>
        <v>3.4100000000000037</v>
      </c>
    </row>
    <row r="551" spans="1:6">
      <c r="A551" s="29">
        <v>1505</v>
      </c>
      <c r="B551" s="27">
        <v>0</v>
      </c>
      <c r="C551" s="26">
        <v>0</v>
      </c>
      <c r="D551" s="80">
        <v>46.78</v>
      </c>
      <c r="E551">
        <f>VLOOKUP(A551,'Цены менять  тут'!$A$2:$B$12008,2,0)</f>
        <v>43.37</v>
      </c>
      <c r="F551" s="83">
        <f t="shared" si="9"/>
        <v>3.4100000000000037</v>
      </c>
    </row>
    <row r="552" spans="1:6">
      <c r="A552" s="29">
        <v>1506</v>
      </c>
      <c r="B552" s="27">
        <v>0</v>
      </c>
      <c r="C552" s="26">
        <v>0</v>
      </c>
      <c r="D552" s="80">
        <v>46.78</v>
      </c>
      <c r="E552">
        <f>VLOOKUP(A552,'Цены менять  тут'!$A$2:$B$12008,2,0)</f>
        <v>46.78</v>
      </c>
      <c r="F552" s="83">
        <f t="shared" si="9"/>
        <v>0</v>
      </c>
    </row>
    <row r="553" spans="1:6">
      <c r="A553" s="29"/>
      <c r="B553" s="27">
        <v>0</v>
      </c>
      <c r="C553" s="26">
        <v>0</v>
      </c>
      <c r="D553" s="80">
        <v>0</v>
      </c>
      <c r="E553">
        <f>VLOOKUP(A553,'Цены менять  тут'!$A$2:$B$12008,2,0)</f>
        <v>0</v>
      </c>
      <c r="F553" s="83">
        <f t="shared" si="9"/>
        <v>0</v>
      </c>
    </row>
    <row r="554" spans="1:6">
      <c r="A554" s="29">
        <v>2381</v>
      </c>
      <c r="B554" s="27">
        <v>0</v>
      </c>
      <c r="C554" s="26">
        <v>0</v>
      </c>
      <c r="D554" s="80">
        <v>79.849999999999994</v>
      </c>
      <c r="E554">
        <f>VLOOKUP(A554,'Цены менять  тут'!$A$2:$B$12008,2,0)</f>
        <v>79.849999999999994</v>
      </c>
      <c r="F554" s="83">
        <f t="shared" si="9"/>
        <v>0</v>
      </c>
    </row>
    <row r="555" spans="1:6">
      <c r="A555" s="29">
        <v>2382</v>
      </c>
      <c r="B555" s="27">
        <v>0</v>
      </c>
      <c r="C555" s="26">
        <v>0</v>
      </c>
      <c r="D555" s="80">
        <v>79.849999999999994</v>
      </c>
      <c r="E555">
        <f>VLOOKUP(A555,'Цены менять  тут'!$A$2:$B$12008,2,0)</f>
        <v>79.849999999999994</v>
      </c>
      <c r="F555" s="83">
        <f t="shared" si="9"/>
        <v>0</v>
      </c>
    </row>
    <row r="556" spans="1:6">
      <c r="A556" s="29">
        <v>2383</v>
      </c>
      <c r="B556" s="27">
        <v>0</v>
      </c>
      <c r="C556" s="26">
        <v>0</v>
      </c>
      <c r="D556" s="80">
        <v>79.849999999999994</v>
      </c>
      <c r="E556">
        <f>VLOOKUP(A556,'Цены менять  тут'!$A$2:$B$12008,2,0)</f>
        <v>79.849999999999994</v>
      </c>
      <c r="F556" s="83">
        <f t="shared" si="9"/>
        <v>0</v>
      </c>
    </row>
    <row r="557" spans="1:6">
      <c r="A557" s="29">
        <v>2384</v>
      </c>
      <c r="B557" s="27">
        <v>0</v>
      </c>
      <c r="C557" s="26">
        <v>0</v>
      </c>
      <c r="D557" s="80">
        <v>79.849999999999994</v>
      </c>
      <c r="E557">
        <f>VLOOKUP(A557,'Цены менять  тут'!$A$2:$B$12008,2,0)</f>
        <v>79.849999999999994</v>
      </c>
      <c r="F557" s="83">
        <f t="shared" si="9"/>
        <v>0</v>
      </c>
    </row>
    <row r="558" spans="1:6">
      <c r="A558" s="29">
        <v>2385</v>
      </c>
      <c r="B558" s="27">
        <v>0</v>
      </c>
      <c r="C558" s="26">
        <v>0</v>
      </c>
      <c r="D558" s="80">
        <v>79.849999999999994</v>
      </c>
      <c r="E558">
        <f>VLOOKUP(A558,'Цены менять  тут'!$A$2:$B$12008,2,0)</f>
        <v>79.849999999999994</v>
      </c>
      <c r="F558" s="83">
        <f t="shared" si="9"/>
        <v>0</v>
      </c>
    </row>
    <row r="559" spans="1:6">
      <c r="A559" s="29">
        <v>2386</v>
      </c>
      <c r="B559" s="27">
        <v>0</v>
      </c>
      <c r="C559" s="26">
        <v>0</v>
      </c>
      <c r="D559" s="80">
        <v>79.849999999999994</v>
      </c>
      <c r="E559">
        <f>VLOOKUP(A559,'Цены менять  тут'!$A$2:$B$12008,2,0)</f>
        <v>79.849999999999994</v>
      </c>
      <c r="F559" s="83">
        <f t="shared" si="9"/>
        <v>0</v>
      </c>
    </row>
    <row r="560" spans="1:6">
      <c r="A560" s="29"/>
      <c r="B560" s="27">
        <v>0</v>
      </c>
      <c r="C560" s="26">
        <v>0</v>
      </c>
      <c r="D560" s="80">
        <v>0</v>
      </c>
      <c r="E560">
        <f>VLOOKUP(A560,'Цены менять  тут'!$A$2:$B$12008,2,0)</f>
        <v>0</v>
      </c>
      <c r="F560" s="83">
        <f t="shared" si="9"/>
        <v>0</v>
      </c>
    </row>
    <row r="561" spans="1:6">
      <c r="A561" s="29">
        <v>2611</v>
      </c>
      <c r="B561" s="27">
        <v>0</v>
      </c>
      <c r="C561" s="26">
        <v>0</v>
      </c>
      <c r="D561" s="80">
        <v>98.4</v>
      </c>
      <c r="E561">
        <f>VLOOKUP(A561,'Цены менять  тут'!$A$2:$B$12008,2,0)</f>
        <v>98.4</v>
      </c>
      <c r="F561" s="83">
        <f t="shared" si="9"/>
        <v>0</v>
      </c>
    </row>
    <row r="562" spans="1:6">
      <c r="A562" s="29">
        <v>2612</v>
      </c>
      <c r="B562" s="27">
        <v>0</v>
      </c>
      <c r="C562" s="26">
        <v>0</v>
      </c>
      <c r="D562" s="80">
        <v>98.4</v>
      </c>
      <c r="E562">
        <f>VLOOKUP(A562,'Цены менять  тут'!$A$2:$B$12008,2,0)</f>
        <v>98.4</v>
      </c>
      <c r="F562" s="83">
        <f t="shared" si="9"/>
        <v>0</v>
      </c>
    </row>
    <row r="563" spans="1:6">
      <c r="A563" s="29">
        <v>2613</v>
      </c>
      <c r="B563" s="27">
        <v>0</v>
      </c>
      <c r="C563" s="26">
        <v>0</v>
      </c>
      <c r="D563" s="80">
        <v>98.4</v>
      </c>
      <c r="E563">
        <f>VLOOKUP(A563,'Цены менять  тут'!$A$2:$B$12008,2,0)</f>
        <v>98.4</v>
      </c>
      <c r="F563" s="83">
        <f t="shared" si="9"/>
        <v>0</v>
      </c>
    </row>
    <row r="564" spans="1:6">
      <c r="A564" s="29">
        <v>2614</v>
      </c>
      <c r="B564" s="27">
        <v>0</v>
      </c>
      <c r="C564" s="26">
        <v>0</v>
      </c>
      <c r="D564" s="80">
        <v>111.31</v>
      </c>
      <c r="E564">
        <f>VLOOKUP(A564,'Цены менять  тут'!$A$2:$B$12008,2,0)</f>
        <v>111.31</v>
      </c>
      <c r="F564" s="83">
        <f t="shared" si="9"/>
        <v>0</v>
      </c>
    </row>
    <row r="565" spans="1:6">
      <c r="A565" s="29">
        <v>2615</v>
      </c>
      <c r="B565" s="27">
        <v>0</v>
      </c>
      <c r="C565" s="26">
        <v>0</v>
      </c>
      <c r="D565" s="80">
        <v>111.31</v>
      </c>
      <c r="E565">
        <f>VLOOKUP(A565,'Цены менять  тут'!$A$2:$B$12008,2,0)</f>
        <v>111.31</v>
      </c>
      <c r="F565" s="83">
        <f t="shared" si="9"/>
        <v>0</v>
      </c>
    </row>
    <row r="566" spans="1:6">
      <c r="A566" s="29">
        <v>2616</v>
      </c>
      <c r="B566" s="27">
        <v>0</v>
      </c>
      <c r="C566" s="26">
        <v>0</v>
      </c>
      <c r="D566" s="80">
        <v>111.31</v>
      </c>
      <c r="E566">
        <f>VLOOKUP(A566,'Цены менять  тут'!$A$2:$B$12008,2,0)</f>
        <v>111.31</v>
      </c>
      <c r="F566" s="83">
        <f t="shared" si="9"/>
        <v>0</v>
      </c>
    </row>
    <row r="567" spans="1:6">
      <c r="A567" s="29">
        <v>2617</v>
      </c>
      <c r="B567" s="27">
        <v>0</v>
      </c>
      <c r="C567" s="26">
        <v>0</v>
      </c>
      <c r="D567" s="80">
        <v>98.4</v>
      </c>
      <c r="E567">
        <f>VLOOKUP(A567,'Цены менять  тут'!$A$2:$B$12008,2,0)</f>
        <v>98.4</v>
      </c>
      <c r="F567" s="83">
        <f t="shared" si="9"/>
        <v>0</v>
      </c>
    </row>
    <row r="568" spans="1:6">
      <c r="A568" s="29">
        <v>2618</v>
      </c>
      <c r="B568" s="27">
        <v>0</v>
      </c>
      <c r="C568" s="26">
        <v>0</v>
      </c>
      <c r="D568" s="80">
        <v>111.31</v>
      </c>
      <c r="E568">
        <f>VLOOKUP(A568,'Цены менять  тут'!$A$2:$B$12008,2,0)</f>
        <v>111.31</v>
      </c>
      <c r="F568" s="83">
        <f t="shared" si="9"/>
        <v>0</v>
      </c>
    </row>
    <row r="569" spans="1:6">
      <c r="A569" s="29">
        <v>2619</v>
      </c>
      <c r="B569" s="27">
        <v>0</v>
      </c>
      <c r="C569" s="26">
        <v>0</v>
      </c>
      <c r="D569" s="80">
        <v>111.31</v>
      </c>
      <c r="E569">
        <f>VLOOKUP(A569,'Цены менять  тут'!$A$2:$B$12008,2,0)</f>
        <v>111.31</v>
      </c>
      <c r="F569" s="83">
        <f t="shared" si="9"/>
        <v>0</v>
      </c>
    </row>
    <row r="570" spans="1:6">
      <c r="A570" s="29">
        <v>2620</v>
      </c>
      <c r="B570" s="27">
        <v>0</v>
      </c>
      <c r="C570" s="26">
        <v>0</v>
      </c>
      <c r="D570" s="80">
        <v>111.31</v>
      </c>
      <c r="E570">
        <f>VLOOKUP(A570,'Цены менять  тут'!$A$2:$B$12008,2,0)</f>
        <v>111.31</v>
      </c>
      <c r="F570" s="83">
        <f t="shared" si="9"/>
        <v>0</v>
      </c>
    </row>
    <row r="571" spans="1:6">
      <c r="A571" s="29"/>
      <c r="B571" s="27">
        <v>0</v>
      </c>
      <c r="C571" s="26">
        <v>0</v>
      </c>
      <c r="D571" s="80">
        <v>0</v>
      </c>
      <c r="E571">
        <f>VLOOKUP(A571,'Цены менять  тут'!$A$2:$B$12008,2,0)</f>
        <v>0</v>
      </c>
      <c r="F571" s="83">
        <f t="shared" si="9"/>
        <v>0</v>
      </c>
    </row>
    <row r="572" spans="1:6">
      <c r="A572" s="29">
        <v>2660</v>
      </c>
      <c r="B572" s="27">
        <v>0</v>
      </c>
      <c r="C572" s="26">
        <v>0</v>
      </c>
      <c r="D572" s="80">
        <v>77.430000000000007</v>
      </c>
      <c r="E572">
        <f>VLOOKUP(A572,'Цены менять  тут'!$A$2:$B$12008,2,0)</f>
        <v>76.84</v>
      </c>
      <c r="F572" s="83">
        <f t="shared" si="9"/>
        <v>0.59000000000000341</v>
      </c>
    </row>
    <row r="573" spans="1:6">
      <c r="A573" s="29">
        <v>2661</v>
      </c>
      <c r="B573" s="27">
        <v>0</v>
      </c>
      <c r="C573" s="26">
        <v>0</v>
      </c>
      <c r="D573" s="80">
        <v>77.430000000000007</v>
      </c>
      <c r="E573">
        <f>VLOOKUP(A573,'Цены менять  тут'!$A$2:$B$12008,2,0)</f>
        <v>77.430000000000007</v>
      </c>
      <c r="F573" s="83">
        <f t="shared" si="9"/>
        <v>0</v>
      </c>
    </row>
    <row r="574" spans="1:6">
      <c r="A574" s="29">
        <v>2662</v>
      </c>
      <c r="B574" s="27">
        <v>0</v>
      </c>
      <c r="C574" s="26">
        <v>0</v>
      </c>
      <c r="D574" s="80">
        <v>77.430000000000007</v>
      </c>
      <c r="E574">
        <f>VLOOKUP(A574,'Цены менять  тут'!$A$2:$B$12008,2,0)</f>
        <v>77.430000000000007</v>
      </c>
      <c r="F574" s="83">
        <f t="shared" si="9"/>
        <v>0</v>
      </c>
    </row>
    <row r="575" spans="1:6">
      <c r="A575" s="29">
        <v>2663</v>
      </c>
      <c r="B575" s="27">
        <v>0</v>
      </c>
      <c r="C575" s="26">
        <v>0</v>
      </c>
      <c r="D575" s="80">
        <v>77.430000000000007</v>
      </c>
      <c r="E575">
        <f>VLOOKUP(A575,'Цены менять  тут'!$A$2:$B$12008,2,0)</f>
        <v>77.430000000000007</v>
      </c>
      <c r="F575" s="83">
        <f t="shared" si="9"/>
        <v>0</v>
      </c>
    </row>
    <row r="576" spans="1:6">
      <c r="A576" s="29">
        <v>2664</v>
      </c>
      <c r="B576" s="27">
        <v>0</v>
      </c>
      <c r="C576" s="26">
        <v>0</v>
      </c>
      <c r="D576" s="80">
        <v>77.430000000000007</v>
      </c>
      <c r="E576">
        <f>VLOOKUP(A576,'Цены менять  тут'!$A$2:$B$12008,2,0)</f>
        <v>76.84</v>
      </c>
      <c r="F576" s="83">
        <f t="shared" si="9"/>
        <v>0.59000000000000341</v>
      </c>
    </row>
    <row r="577" spans="1:6">
      <c r="A577" s="29">
        <v>2665</v>
      </c>
      <c r="B577" s="27">
        <v>0</v>
      </c>
      <c r="C577" s="26">
        <v>0</v>
      </c>
      <c r="D577" s="80">
        <v>77.430000000000007</v>
      </c>
      <c r="E577">
        <f>VLOOKUP(A577,'Цены менять  тут'!$A$2:$B$12008,2,0)</f>
        <v>77.430000000000007</v>
      </c>
      <c r="F577" s="83">
        <f t="shared" si="9"/>
        <v>0</v>
      </c>
    </row>
    <row r="578" spans="1:6">
      <c r="A578" s="29">
        <v>2666</v>
      </c>
      <c r="B578" s="27">
        <v>0</v>
      </c>
      <c r="C578" s="26">
        <v>0</v>
      </c>
      <c r="D578" s="80">
        <v>77.430000000000007</v>
      </c>
      <c r="E578">
        <f>VLOOKUP(A578,'Цены менять  тут'!$A$2:$B$12008,2,0)</f>
        <v>77.430000000000007</v>
      </c>
      <c r="F578" s="83">
        <f t="shared" si="9"/>
        <v>0</v>
      </c>
    </row>
    <row r="579" spans="1:6">
      <c r="A579" s="29">
        <v>2667</v>
      </c>
      <c r="B579" s="27">
        <v>0</v>
      </c>
      <c r="C579" s="26">
        <v>0</v>
      </c>
      <c r="D579" s="80">
        <v>77.430000000000007</v>
      </c>
      <c r="E579">
        <f>VLOOKUP(A579,'Цены менять  тут'!$A$2:$B$12008,2,0)</f>
        <v>76.84</v>
      </c>
      <c r="F579" s="83">
        <f t="shared" si="9"/>
        <v>0.59000000000000341</v>
      </c>
    </row>
    <row r="580" spans="1:6">
      <c r="A580" s="29">
        <v>2668</v>
      </c>
      <c r="B580" s="27">
        <v>0</v>
      </c>
      <c r="C580" s="26">
        <v>0</v>
      </c>
      <c r="D580" s="80">
        <v>77.430000000000007</v>
      </c>
      <c r="E580">
        <f>VLOOKUP(A580,'Цены менять  тут'!$A$2:$B$12008,2,0)</f>
        <v>77.430000000000007</v>
      </c>
      <c r="F580" s="83">
        <f t="shared" si="9"/>
        <v>0</v>
      </c>
    </row>
    <row r="581" spans="1:6">
      <c r="A581" s="29">
        <v>2669</v>
      </c>
      <c r="B581" s="27">
        <v>0</v>
      </c>
      <c r="C581" s="26">
        <v>0</v>
      </c>
      <c r="D581" s="80">
        <v>77.430000000000007</v>
      </c>
      <c r="E581">
        <f>VLOOKUP(A581,'Цены менять  тут'!$A$2:$B$12008,2,0)</f>
        <v>76.84</v>
      </c>
      <c r="F581" s="83">
        <f t="shared" si="9"/>
        <v>0.59000000000000341</v>
      </c>
    </row>
    <row r="582" spans="1:6">
      <c r="A582" s="29"/>
      <c r="B582" s="27">
        <v>0</v>
      </c>
      <c r="C582" s="26">
        <v>0</v>
      </c>
      <c r="D582" s="80">
        <v>0</v>
      </c>
      <c r="E582">
        <f>VLOOKUP(A582,'Цены менять  тут'!$A$2:$B$12008,2,0)</f>
        <v>0</v>
      </c>
      <c r="F582" s="83">
        <f t="shared" si="9"/>
        <v>0</v>
      </c>
    </row>
    <row r="583" spans="1:6">
      <c r="A583" s="29">
        <v>3011</v>
      </c>
      <c r="B583" s="27">
        <v>0</v>
      </c>
      <c r="C583" s="26">
        <v>0</v>
      </c>
      <c r="D583" s="80">
        <v>82.27</v>
      </c>
      <c r="E583">
        <f>VLOOKUP(A583,'Цены менять  тут'!$A$2:$B$12008,2,0)</f>
        <v>82.27</v>
      </c>
      <c r="F583" s="83">
        <f t="shared" si="9"/>
        <v>0</v>
      </c>
    </row>
    <row r="584" spans="1:6">
      <c r="A584" s="29">
        <v>3012</v>
      </c>
      <c r="B584" s="27">
        <v>0</v>
      </c>
      <c r="C584" s="26">
        <v>0</v>
      </c>
      <c r="D584" s="80">
        <v>82.27</v>
      </c>
      <c r="E584">
        <f>VLOOKUP(A584,'Цены менять  тут'!$A$2:$B$12008,2,0)</f>
        <v>82.27</v>
      </c>
      <c r="F584" s="83">
        <f t="shared" si="9"/>
        <v>0</v>
      </c>
    </row>
    <row r="585" spans="1:6">
      <c r="A585" s="29">
        <v>3013</v>
      </c>
      <c r="B585" s="27">
        <v>0</v>
      </c>
      <c r="C585" s="26">
        <v>0</v>
      </c>
      <c r="D585" s="80">
        <v>82.27</v>
      </c>
      <c r="E585">
        <f>VLOOKUP(A585,'Цены менять  тут'!$A$2:$B$12008,2,0)</f>
        <v>82.27</v>
      </c>
      <c r="F585" s="83">
        <f t="shared" si="9"/>
        <v>0</v>
      </c>
    </row>
    <row r="586" spans="1:6">
      <c r="A586" s="29">
        <v>3014</v>
      </c>
      <c r="B586" s="27">
        <v>0</v>
      </c>
      <c r="C586" s="26">
        <v>0</v>
      </c>
      <c r="D586" s="80">
        <v>82.27</v>
      </c>
      <c r="E586">
        <f>VLOOKUP(A586,'Цены менять  тут'!$A$2:$B$12008,2,0)</f>
        <v>82.27</v>
      </c>
      <c r="F586" s="83">
        <f t="shared" si="9"/>
        <v>0</v>
      </c>
    </row>
    <row r="587" spans="1:6">
      <c r="A587" s="29">
        <v>3015</v>
      </c>
      <c r="B587" s="27">
        <v>0</v>
      </c>
      <c r="C587" s="26">
        <v>0</v>
      </c>
      <c r="D587" s="80">
        <v>82.27</v>
      </c>
      <c r="E587">
        <f>VLOOKUP(A587,'Цены менять  тут'!$A$2:$B$12008,2,0)</f>
        <v>82.27</v>
      </c>
      <c r="F587" s="83">
        <f t="shared" si="9"/>
        <v>0</v>
      </c>
    </row>
    <row r="588" spans="1:6">
      <c r="A588" s="29"/>
      <c r="B588" s="27">
        <v>0</v>
      </c>
      <c r="C588" s="26">
        <v>0</v>
      </c>
      <c r="D588" s="80">
        <v>0</v>
      </c>
      <c r="E588">
        <f>VLOOKUP(A588,'Цены менять  тут'!$A$2:$B$12008,2,0)</f>
        <v>0</v>
      </c>
      <c r="F588" s="83">
        <f t="shared" si="9"/>
        <v>0</v>
      </c>
    </row>
    <row r="589" spans="1:6">
      <c r="A589" s="29">
        <v>4041</v>
      </c>
      <c r="B589" s="27">
        <v>0</v>
      </c>
      <c r="C589" s="26">
        <v>0</v>
      </c>
      <c r="D589" s="80">
        <v>208.09</v>
      </c>
      <c r="E589">
        <f>VLOOKUP(A589,'Цены менять  тут'!$A$2:$B$12008,2,0)</f>
        <v>207.69</v>
      </c>
      <c r="F589" s="83">
        <f t="shared" si="9"/>
        <v>0.40000000000000568</v>
      </c>
    </row>
    <row r="590" spans="1:6">
      <c r="A590" s="29">
        <v>4042</v>
      </c>
      <c r="B590" s="27">
        <v>0</v>
      </c>
      <c r="C590" s="26">
        <v>0</v>
      </c>
      <c r="D590" s="80">
        <v>208.09</v>
      </c>
      <c r="E590">
        <f>VLOOKUP(A590,'Цены менять  тут'!$A$2:$B$12008,2,0)</f>
        <v>207.69</v>
      </c>
      <c r="F590" s="83">
        <f t="shared" si="9"/>
        <v>0.40000000000000568</v>
      </c>
    </row>
    <row r="591" spans="1:6">
      <c r="A591" s="29">
        <v>4043</v>
      </c>
      <c r="B591" s="27">
        <v>0</v>
      </c>
      <c r="C591" s="26">
        <v>0</v>
      </c>
      <c r="D591" s="80">
        <v>208.09</v>
      </c>
      <c r="E591">
        <f>VLOOKUP(A591,'Цены менять  тут'!$A$2:$B$12008,2,0)</f>
        <v>206.39</v>
      </c>
      <c r="F591" s="83">
        <f t="shared" si="9"/>
        <v>1.7000000000000171</v>
      </c>
    </row>
    <row r="592" spans="1:6">
      <c r="A592" s="29">
        <v>4044</v>
      </c>
      <c r="B592" s="27">
        <v>0</v>
      </c>
      <c r="C592" s="26">
        <v>0</v>
      </c>
      <c r="D592" s="80">
        <v>208.09</v>
      </c>
      <c r="E592">
        <f>VLOOKUP(A592,'Цены менять  тут'!$A$2:$B$12008,2,0)</f>
        <v>207.69</v>
      </c>
      <c r="F592" s="83">
        <f t="shared" si="9"/>
        <v>0.40000000000000568</v>
      </c>
    </row>
    <row r="593" spans="1:6">
      <c r="A593" s="29">
        <v>4045</v>
      </c>
      <c r="B593" s="27">
        <v>0</v>
      </c>
      <c r="C593" s="26">
        <v>0</v>
      </c>
      <c r="D593" s="80">
        <v>208.09</v>
      </c>
      <c r="E593">
        <f>VLOOKUP(A593,'Цены менять  тут'!$A$2:$B$12008,2,0)</f>
        <v>207.69</v>
      </c>
      <c r="F593" s="83">
        <f t="shared" si="9"/>
        <v>0.40000000000000568</v>
      </c>
    </row>
    <row r="594" spans="1:6">
      <c r="A594" s="29">
        <v>4046</v>
      </c>
      <c r="B594" s="27">
        <v>0</v>
      </c>
      <c r="C594" s="26">
        <v>0</v>
      </c>
      <c r="D594" s="80">
        <v>208.09</v>
      </c>
      <c r="E594">
        <f>VLOOKUP(A594,'Цены менять  тут'!$A$2:$B$12008,2,0)</f>
        <v>207.69</v>
      </c>
      <c r="F594" s="83">
        <f t="shared" si="9"/>
        <v>0.40000000000000568</v>
      </c>
    </row>
    <row r="595" spans="1:6">
      <c r="A595" s="29">
        <v>4047</v>
      </c>
      <c r="B595" s="27">
        <v>0</v>
      </c>
      <c r="C595" s="26">
        <v>0</v>
      </c>
      <c r="D595" s="80">
        <v>208.09</v>
      </c>
      <c r="E595">
        <f>VLOOKUP(A595,'Цены менять  тут'!$A$2:$B$12008,2,0)</f>
        <v>208.09</v>
      </c>
      <c r="F595" s="83">
        <f t="shared" si="9"/>
        <v>0</v>
      </c>
    </row>
    <row r="596" spans="1:6">
      <c r="A596" s="29">
        <v>4048</v>
      </c>
      <c r="B596" s="27">
        <v>0</v>
      </c>
      <c r="C596" s="26">
        <v>0</v>
      </c>
      <c r="D596" s="80">
        <v>208.09</v>
      </c>
      <c r="E596">
        <f>VLOOKUP(A596,'Цены менять  тут'!$A$2:$B$12008,2,0)</f>
        <v>207.69</v>
      </c>
      <c r="F596" s="83">
        <f t="shared" si="9"/>
        <v>0.40000000000000568</v>
      </c>
    </row>
    <row r="597" spans="1:6">
      <c r="A597" s="29"/>
      <c r="B597" s="27">
        <v>0</v>
      </c>
      <c r="C597" s="26">
        <v>0</v>
      </c>
      <c r="D597" s="80">
        <v>0</v>
      </c>
      <c r="E597">
        <f>VLOOKUP(A597,'Цены менять  тут'!$A$2:$B$12008,2,0)</f>
        <v>0</v>
      </c>
      <c r="F597" s="83">
        <f t="shared" si="9"/>
        <v>0</v>
      </c>
    </row>
    <row r="598" spans="1:6">
      <c r="A598" s="54">
        <v>4611</v>
      </c>
      <c r="B598" s="27">
        <v>0</v>
      </c>
      <c r="C598" s="26">
        <v>0</v>
      </c>
      <c r="D598" s="80">
        <v>145.18</v>
      </c>
      <c r="E598">
        <f>VLOOKUP(A598,'Цены менять  тут'!$A$2:$B$12008,2,0)</f>
        <v>145.18</v>
      </c>
      <c r="F598" s="83">
        <f t="shared" si="9"/>
        <v>0</v>
      </c>
    </row>
    <row r="599" spans="1:6">
      <c r="A599" s="54">
        <v>4612</v>
      </c>
      <c r="B599" s="27">
        <v>0</v>
      </c>
      <c r="C599" s="26">
        <v>0</v>
      </c>
      <c r="D599" s="80">
        <v>145.18</v>
      </c>
      <c r="E599">
        <f>VLOOKUP(A599,'Цены менять  тут'!$A$2:$B$12008,2,0)</f>
        <v>145.18</v>
      </c>
      <c r="F599" s="83">
        <f t="shared" si="9"/>
        <v>0</v>
      </c>
    </row>
    <row r="600" spans="1:6">
      <c r="A600" s="54">
        <v>4613</v>
      </c>
      <c r="B600" s="27">
        <v>0</v>
      </c>
      <c r="C600" s="26">
        <v>0</v>
      </c>
      <c r="D600" s="80">
        <v>145.18</v>
      </c>
      <c r="E600">
        <f>VLOOKUP(A600,'Цены менять  тут'!$A$2:$B$12008,2,0)</f>
        <v>145.18</v>
      </c>
      <c r="F600" s="83">
        <f t="shared" ref="F600:F639" si="10">D600-E600</f>
        <v>0</v>
      </c>
    </row>
    <row r="601" spans="1:6">
      <c r="A601" s="54">
        <v>4614</v>
      </c>
      <c r="B601" s="27">
        <v>0</v>
      </c>
      <c r="C601" s="26">
        <v>0</v>
      </c>
      <c r="D601" s="80">
        <v>145.18</v>
      </c>
      <c r="E601">
        <f>VLOOKUP(A601,'Цены менять  тут'!$A$2:$B$12008,2,0)</f>
        <v>145.18</v>
      </c>
      <c r="F601" s="83">
        <f t="shared" si="10"/>
        <v>0</v>
      </c>
    </row>
    <row r="602" spans="1:6">
      <c r="A602" s="54">
        <v>4615</v>
      </c>
      <c r="B602" s="27">
        <v>0</v>
      </c>
      <c r="C602" s="26">
        <v>0</v>
      </c>
      <c r="D602" s="80">
        <v>145.18</v>
      </c>
      <c r="E602">
        <f>VLOOKUP(A602,'Цены менять  тут'!$A$2:$B$12008,2,0)</f>
        <v>145.18</v>
      </c>
      <c r="F602" s="83">
        <f t="shared" si="10"/>
        <v>0</v>
      </c>
    </row>
    <row r="603" spans="1:6">
      <c r="A603" s="54">
        <v>4616</v>
      </c>
      <c r="B603" s="27">
        <v>0</v>
      </c>
      <c r="C603" s="26">
        <v>0</v>
      </c>
      <c r="D603" s="80">
        <v>145.18</v>
      </c>
      <c r="E603">
        <f>VLOOKUP(A603,'Цены менять  тут'!$A$2:$B$12008,2,0)</f>
        <v>145.18</v>
      </c>
      <c r="F603" s="83">
        <f t="shared" si="10"/>
        <v>0</v>
      </c>
    </row>
    <row r="604" spans="1:6">
      <c r="A604" s="29"/>
      <c r="B604" s="27">
        <v>0</v>
      </c>
      <c r="C604" s="26">
        <v>0</v>
      </c>
      <c r="D604" s="80">
        <v>0</v>
      </c>
      <c r="E604">
        <f>VLOOKUP(A604,'Цены менять  тут'!$A$2:$B$12008,2,0)</f>
        <v>0</v>
      </c>
      <c r="F604" s="83">
        <f t="shared" si="10"/>
        <v>0</v>
      </c>
    </row>
    <row r="605" spans="1:6">
      <c r="A605" s="54">
        <v>4701</v>
      </c>
      <c r="B605" s="27">
        <v>0</v>
      </c>
      <c r="C605" s="26">
        <v>0</v>
      </c>
      <c r="D605" s="80">
        <v>132.27000000000001</v>
      </c>
      <c r="E605">
        <f>VLOOKUP(A605,'Цены менять  тут'!$A$2:$B$12008,2,0)</f>
        <v>119.67</v>
      </c>
      <c r="F605" s="83">
        <f t="shared" si="10"/>
        <v>12.600000000000009</v>
      </c>
    </row>
    <row r="606" spans="1:6">
      <c r="A606" s="54">
        <v>4702</v>
      </c>
      <c r="B606" s="27">
        <v>0</v>
      </c>
      <c r="C606" s="26">
        <v>0</v>
      </c>
      <c r="D606" s="80">
        <v>132.27000000000001</v>
      </c>
      <c r="E606">
        <f>VLOOKUP(A606,'Цены менять  тут'!$A$2:$B$12008,2,0)</f>
        <v>132.27000000000001</v>
      </c>
      <c r="F606" s="83">
        <f t="shared" si="10"/>
        <v>0</v>
      </c>
    </row>
    <row r="607" spans="1:6">
      <c r="A607" s="54">
        <v>4703</v>
      </c>
      <c r="B607" s="27">
        <v>0</v>
      </c>
      <c r="C607" s="26">
        <v>0</v>
      </c>
      <c r="D607" s="80">
        <v>132.27000000000001</v>
      </c>
      <c r="E607">
        <f>VLOOKUP(A607,'Цены менять  тут'!$A$2:$B$12008,2,0)</f>
        <v>119.67</v>
      </c>
      <c r="F607" s="83">
        <f t="shared" si="10"/>
        <v>12.600000000000009</v>
      </c>
    </row>
    <row r="608" spans="1:6">
      <c r="A608" s="54">
        <v>4704</v>
      </c>
      <c r="B608" s="27">
        <v>0</v>
      </c>
      <c r="C608" s="26">
        <v>0</v>
      </c>
      <c r="D608" s="80">
        <v>132.27000000000001</v>
      </c>
      <c r="E608">
        <f>VLOOKUP(A608,'Цены менять  тут'!$A$2:$B$12008,2,0)</f>
        <v>119.67</v>
      </c>
      <c r="F608" s="83">
        <f t="shared" si="10"/>
        <v>12.600000000000009</v>
      </c>
    </row>
    <row r="609" spans="1:6">
      <c r="A609" s="54">
        <v>4705</v>
      </c>
      <c r="B609" s="27">
        <v>0</v>
      </c>
      <c r="C609" s="26">
        <v>0</v>
      </c>
      <c r="D609" s="80">
        <v>132.27000000000001</v>
      </c>
      <c r="E609">
        <f>VLOOKUP(A609,'Цены менять  тут'!$A$2:$B$12008,2,0)</f>
        <v>119.67</v>
      </c>
      <c r="F609" s="83">
        <f t="shared" si="10"/>
        <v>12.600000000000009</v>
      </c>
    </row>
    <row r="610" spans="1:6">
      <c r="A610" s="54">
        <v>4706</v>
      </c>
      <c r="B610" s="27">
        <v>0</v>
      </c>
      <c r="C610" s="26">
        <v>0</v>
      </c>
      <c r="D610" s="80">
        <v>132.27000000000001</v>
      </c>
      <c r="E610">
        <f>VLOOKUP(A610,'Цены менять  тут'!$A$2:$B$12008,2,0)</f>
        <v>119.67</v>
      </c>
      <c r="F610" s="83">
        <f t="shared" si="10"/>
        <v>12.600000000000009</v>
      </c>
    </row>
    <row r="611" spans="1:6">
      <c r="A611" s="29"/>
      <c r="B611" s="27">
        <v>0</v>
      </c>
      <c r="C611" s="26">
        <v>0</v>
      </c>
      <c r="D611" s="80">
        <v>0</v>
      </c>
      <c r="E611">
        <f>VLOOKUP(A611,'Цены менять  тут'!$A$2:$B$12008,2,0)</f>
        <v>0</v>
      </c>
      <c r="F611" s="83">
        <f t="shared" si="10"/>
        <v>0</v>
      </c>
    </row>
    <row r="612" spans="1:6">
      <c r="A612" s="29">
        <v>5211</v>
      </c>
      <c r="B612" s="27">
        <v>0</v>
      </c>
      <c r="C612" s="26">
        <v>0</v>
      </c>
      <c r="D612" s="80">
        <v>169.37</v>
      </c>
      <c r="E612">
        <f>VLOOKUP(A612,'Цены менять  тут'!$A$2:$B$12008,2,0)</f>
        <v>183.19</v>
      </c>
      <c r="F612" s="83">
        <f t="shared" si="10"/>
        <v>-13.819999999999993</v>
      </c>
    </row>
    <row r="613" spans="1:6">
      <c r="A613" s="29">
        <v>5212</v>
      </c>
      <c r="B613" s="27">
        <v>0</v>
      </c>
      <c r="C613" s="26">
        <v>0</v>
      </c>
      <c r="D613" s="80">
        <v>169.37</v>
      </c>
      <c r="E613">
        <f>VLOOKUP(A613,'Цены менять  тут'!$A$2:$B$12008,2,0)</f>
        <v>182.11</v>
      </c>
      <c r="F613" s="83">
        <f t="shared" si="10"/>
        <v>-12.740000000000009</v>
      </c>
    </row>
    <row r="614" spans="1:6">
      <c r="A614" s="29">
        <v>5213</v>
      </c>
      <c r="B614" s="27">
        <v>0</v>
      </c>
      <c r="C614" s="26">
        <v>0</v>
      </c>
      <c r="D614" s="80">
        <v>169.37</v>
      </c>
      <c r="E614">
        <f>VLOOKUP(A614,'Цены менять  тут'!$A$2:$B$12008,2,0)</f>
        <v>182.11</v>
      </c>
      <c r="F614" s="83">
        <f t="shared" si="10"/>
        <v>-12.740000000000009</v>
      </c>
    </row>
    <row r="615" spans="1:6">
      <c r="A615" s="29">
        <v>5214</v>
      </c>
      <c r="B615" s="27">
        <v>0</v>
      </c>
      <c r="C615" s="26">
        <v>0</v>
      </c>
      <c r="D615" s="80">
        <v>169.37</v>
      </c>
      <c r="E615">
        <f>VLOOKUP(A615,'Цены менять  тут'!$A$2:$B$12008,2,0)</f>
        <v>182.11</v>
      </c>
      <c r="F615" s="83">
        <f t="shared" si="10"/>
        <v>-12.740000000000009</v>
      </c>
    </row>
    <row r="616" spans="1:6">
      <c r="A616" s="29">
        <v>5215</v>
      </c>
      <c r="B616" s="27">
        <v>0</v>
      </c>
      <c r="C616" s="26">
        <v>0</v>
      </c>
      <c r="D616" s="80">
        <v>169.37</v>
      </c>
      <c r="E616">
        <f>VLOOKUP(A616,'Цены менять  тут'!$A$2:$B$12008,2,0)</f>
        <v>182.11</v>
      </c>
      <c r="F616" s="83">
        <f t="shared" si="10"/>
        <v>-12.740000000000009</v>
      </c>
    </row>
    <row r="617" spans="1:6">
      <c r="A617" s="29">
        <v>5216</v>
      </c>
      <c r="B617" s="27">
        <v>0</v>
      </c>
      <c r="C617" s="26">
        <v>0</v>
      </c>
      <c r="D617" s="80">
        <v>169.37</v>
      </c>
      <c r="E617">
        <f>VLOOKUP(A617,'Цены менять  тут'!$A$2:$B$12008,2,0)</f>
        <v>183.19</v>
      </c>
      <c r="F617" s="83">
        <f t="shared" si="10"/>
        <v>-13.819999999999993</v>
      </c>
    </row>
    <row r="618" spans="1:6">
      <c r="A618" s="29">
        <v>5217</v>
      </c>
      <c r="B618" s="27">
        <v>0</v>
      </c>
      <c r="C618" s="26">
        <v>0</v>
      </c>
      <c r="D618" s="80">
        <v>169.37</v>
      </c>
      <c r="E618">
        <f>VLOOKUP(A618,'Цены менять  тут'!$A$2:$B$12008,2,0)</f>
        <v>169.37</v>
      </c>
      <c r="F618" s="83">
        <f t="shared" si="10"/>
        <v>0</v>
      </c>
    </row>
    <row r="619" spans="1:6">
      <c r="A619" s="29"/>
      <c r="B619" s="27">
        <v>0</v>
      </c>
      <c r="C619" s="26">
        <v>0</v>
      </c>
      <c r="D619" s="80">
        <v>0</v>
      </c>
      <c r="E619">
        <f>VLOOKUP(A619,'Цены менять  тут'!$A$2:$B$12008,2,0)</f>
        <v>0</v>
      </c>
      <c r="F619" s="83">
        <f t="shared" si="10"/>
        <v>0</v>
      </c>
    </row>
    <row r="620" spans="1:6">
      <c r="A620" s="29">
        <v>5601</v>
      </c>
      <c r="B620" s="27">
        <v>0</v>
      </c>
      <c r="C620" s="26">
        <v>0</v>
      </c>
      <c r="D620" s="80">
        <v>181.48</v>
      </c>
      <c r="E620">
        <f>VLOOKUP(A620,'Цены менять  тут'!$A$2:$B$12008,2,0)</f>
        <v>182.11</v>
      </c>
      <c r="F620" s="83">
        <f t="shared" si="10"/>
        <v>-0.63000000000002387</v>
      </c>
    </row>
    <row r="621" spans="1:6">
      <c r="A621" s="29">
        <v>5602</v>
      </c>
      <c r="B621" s="27">
        <v>0</v>
      </c>
      <c r="C621" s="26">
        <v>0</v>
      </c>
      <c r="D621" s="80">
        <v>181.48</v>
      </c>
      <c r="E621">
        <f>VLOOKUP(A621,'Цены менять  тут'!$A$2:$B$12008,2,0)</f>
        <v>182.11</v>
      </c>
      <c r="F621" s="83">
        <f t="shared" si="10"/>
        <v>-0.63000000000002387</v>
      </c>
    </row>
    <row r="622" spans="1:6">
      <c r="A622" s="29">
        <v>5603</v>
      </c>
      <c r="B622" s="27">
        <v>0</v>
      </c>
      <c r="C622" s="26">
        <v>0</v>
      </c>
      <c r="D622" s="80">
        <v>181.48</v>
      </c>
      <c r="E622">
        <f>VLOOKUP(A622,'Цены менять  тут'!$A$2:$B$12008,2,0)</f>
        <v>169.37</v>
      </c>
      <c r="F622" s="83">
        <f t="shared" si="10"/>
        <v>12.109999999999985</v>
      </c>
    </row>
    <row r="623" spans="1:6">
      <c r="A623" s="29">
        <v>5604</v>
      </c>
      <c r="B623" s="27">
        <v>0</v>
      </c>
      <c r="C623" s="26">
        <v>0</v>
      </c>
      <c r="D623" s="80">
        <v>181.48</v>
      </c>
      <c r="E623">
        <f>VLOOKUP(A623,'Цены менять  тут'!$A$2:$B$12008,2,0)</f>
        <v>169.37</v>
      </c>
      <c r="F623" s="83">
        <f t="shared" si="10"/>
        <v>12.109999999999985</v>
      </c>
    </row>
    <row r="624" spans="1:6">
      <c r="A624" s="29">
        <v>5605</v>
      </c>
      <c r="B624" s="27">
        <v>0</v>
      </c>
      <c r="C624" s="26">
        <v>0</v>
      </c>
      <c r="D624" s="80">
        <v>181.48</v>
      </c>
      <c r="E624">
        <f>VLOOKUP(A624,'Цены менять  тут'!$A$2:$B$12008,2,0)</f>
        <v>182.11</v>
      </c>
      <c r="F624" s="83">
        <f t="shared" si="10"/>
        <v>-0.63000000000002387</v>
      </c>
    </row>
    <row r="625" spans="1:6">
      <c r="A625" s="29"/>
      <c r="B625" s="27">
        <v>0</v>
      </c>
      <c r="C625" s="26">
        <v>0</v>
      </c>
      <c r="D625" s="80">
        <v>0</v>
      </c>
      <c r="E625">
        <f>VLOOKUP(A625,'Цены менять  тут'!$A$2:$B$12008,2,0)</f>
        <v>0</v>
      </c>
      <c r="F625" s="83">
        <f t="shared" si="10"/>
        <v>0</v>
      </c>
    </row>
    <row r="626" spans="1:6">
      <c r="A626" s="29">
        <v>5611</v>
      </c>
      <c r="B626" s="27">
        <v>0</v>
      </c>
      <c r="C626" s="26">
        <v>0</v>
      </c>
      <c r="D626" s="80">
        <v>183.89</v>
      </c>
      <c r="E626">
        <f>VLOOKUP(A626,'Цены менять  тут'!$A$2:$B$12008,2,0)</f>
        <v>170.84</v>
      </c>
      <c r="F626" s="83">
        <f t="shared" si="10"/>
        <v>13.049999999999983</v>
      </c>
    </row>
    <row r="627" spans="1:6">
      <c r="A627" s="29">
        <v>5612</v>
      </c>
      <c r="B627" s="27">
        <v>0</v>
      </c>
      <c r="C627" s="26">
        <v>0</v>
      </c>
      <c r="D627" s="80">
        <v>183.89</v>
      </c>
      <c r="E627">
        <f>VLOOKUP(A627,'Цены менять  тут'!$A$2:$B$12008,2,0)</f>
        <v>183.89</v>
      </c>
      <c r="F627" s="83">
        <f t="shared" si="10"/>
        <v>0</v>
      </c>
    </row>
    <row r="628" spans="1:6">
      <c r="A628" s="29">
        <v>5613</v>
      </c>
      <c r="B628" s="27">
        <v>0</v>
      </c>
      <c r="C628" s="26">
        <v>0</v>
      </c>
      <c r="D628" s="80">
        <v>183.89</v>
      </c>
      <c r="E628">
        <f>VLOOKUP(A628,'Цены менять  тут'!$A$2:$B$12008,2,0)</f>
        <v>171.79</v>
      </c>
      <c r="F628" s="83">
        <f t="shared" si="10"/>
        <v>12.099999999999994</v>
      </c>
    </row>
    <row r="629" spans="1:6">
      <c r="A629" s="29">
        <v>5614</v>
      </c>
      <c r="B629" s="27">
        <v>0</v>
      </c>
      <c r="C629" s="26">
        <v>0</v>
      </c>
      <c r="D629" s="80">
        <v>183.89</v>
      </c>
      <c r="E629">
        <f>VLOOKUP(A629,'Цены менять  тут'!$A$2:$B$12008,2,0)</f>
        <v>170.84</v>
      </c>
      <c r="F629" s="83">
        <f t="shared" si="10"/>
        <v>13.049999999999983</v>
      </c>
    </row>
    <row r="630" spans="1:6">
      <c r="A630" s="29">
        <v>5615</v>
      </c>
      <c r="B630" s="27">
        <v>0</v>
      </c>
      <c r="C630" s="26">
        <v>0</v>
      </c>
      <c r="D630" s="80">
        <v>183.89</v>
      </c>
      <c r="E630">
        <f>VLOOKUP(A630,'Цены менять  тут'!$A$2:$B$12008,2,0)</f>
        <v>183.89</v>
      </c>
      <c r="F630" s="83">
        <f t="shared" si="10"/>
        <v>0</v>
      </c>
    </row>
    <row r="631" spans="1:6">
      <c r="A631" s="29">
        <v>5616</v>
      </c>
      <c r="B631" s="27">
        <v>0</v>
      </c>
      <c r="C631" s="26">
        <v>0</v>
      </c>
      <c r="D631" s="80">
        <v>183.89</v>
      </c>
      <c r="E631">
        <f>VLOOKUP(A631,'Цены менять  тут'!$A$2:$B$12008,2,0)</f>
        <v>183.89</v>
      </c>
      <c r="F631" s="83">
        <f t="shared" si="10"/>
        <v>0</v>
      </c>
    </row>
    <row r="632" spans="1:6">
      <c r="A632" s="29"/>
      <c r="B632" s="27">
        <v>0</v>
      </c>
      <c r="C632" s="26">
        <v>0</v>
      </c>
      <c r="D632" s="80">
        <v>0</v>
      </c>
      <c r="E632">
        <f>VLOOKUP(A632,'Цены менять  тут'!$A$2:$B$12008,2,0)</f>
        <v>0</v>
      </c>
      <c r="F632" s="83">
        <f t="shared" si="10"/>
        <v>0</v>
      </c>
    </row>
    <row r="633" spans="1:6">
      <c r="A633" s="29">
        <v>9401</v>
      </c>
      <c r="B633" s="27">
        <v>0</v>
      </c>
      <c r="C633" s="26">
        <v>0</v>
      </c>
      <c r="D633" s="80">
        <v>382.3</v>
      </c>
      <c r="E633">
        <f>VLOOKUP(A633,'Цены менять  тут'!$A$2:$B$12008,2,0)</f>
        <v>413.53</v>
      </c>
      <c r="F633" s="83">
        <f t="shared" si="10"/>
        <v>-31.229999999999961</v>
      </c>
    </row>
    <row r="634" spans="1:6">
      <c r="A634" s="29">
        <v>9402</v>
      </c>
      <c r="B634" s="27">
        <v>0</v>
      </c>
      <c r="C634" s="26">
        <v>0</v>
      </c>
      <c r="D634" s="80">
        <v>382.3</v>
      </c>
      <c r="E634">
        <f>VLOOKUP(A634,'Цены менять  тут'!$A$2:$B$12008,2,0)</f>
        <v>413.53</v>
      </c>
      <c r="F634" s="83">
        <f t="shared" si="10"/>
        <v>-31.229999999999961</v>
      </c>
    </row>
    <row r="635" spans="1:6">
      <c r="A635" s="29">
        <v>9403</v>
      </c>
      <c r="B635" s="27">
        <v>0</v>
      </c>
      <c r="C635" s="26">
        <v>0</v>
      </c>
      <c r="D635" s="80">
        <v>382.3</v>
      </c>
      <c r="E635">
        <f>VLOOKUP(A635,'Цены менять  тут'!$A$2:$B$12008,2,0)</f>
        <v>413.53</v>
      </c>
      <c r="F635" s="83">
        <f t="shared" si="10"/>
        <v>-31.229999999999961</v>
      </c>
    </row>
    <row r="636" spans="1:6">
      <c r="A636" s="29">
        <v>9404</v>
      </c>
      <c r="B636" s="27">
        <v>0</v>
      </c>
      <c r="C636" s="26">
        <v>0</v>
      </c>
      <c r="D636" s="80">
        <v>382.3</v>
      </c>
      <c r="E636">
        <f>VLOOKUP(A636,'Цены менять  тут'!$A$2:$B$12008,2,0)</f>
        <v>411.06</v>
      </c>
      <c r="F636" s="83">
        <f t="shared" si="10"/>
        <v>-28.759999999999991</v>
      </c>
    </row>
    <row r="637" spans="1:6">
      <c r="A637" s="29">
        <v>9405</v>
      </c>
      <c r="B637" s="27">
        <v>0</v>
      </c>
      <c r="C637" s="26">
        <v>0</v>
      </c>
      <c r="D637" s="80">
        <v>421.02</v>
      </c>
      <c r="E637">
        <f>VLOOKUP(A637,'Цены менять  тут'!$A$2:$B$12008,2,0)</f>
        <v>382.3</v>
      </c>
      <c r="F637" s="83">
        <f t="shared" si="10"/>
        <v>38.71999999999997</v>
      </c>
    </row>
    <row r="638" spans="1:6">
      <c r="A638" s="68">
        <v>9406</v>
      </c>
      <c r="B638" s="27">
        <v>0</v>
      </c>
      <c r="C638" s="69">
        <v>0</v>
      </c>
      <c r="D638" s="80">
        <v>382.3</v>
      </c>
      <c r="E638">
        <f>VLOOKUP(A638,'Цены менять  тут'!$A$2:$B$12008,2,0)</f>
        <v>413.53</v>
      </c>
      <c r="F638" s="83">
        <f t="shared" si="10"/>
        <v>-31.229999999999961</v>
      </c>
    </row>
    <row r="639" spans="1:6">
      <c r="A639" s="29">
        <v>9407</v>
      </c>
      <c r="B639" s="27">
        <v>0</v>
      </c>
      <c r="C639" s="69">
        <v>0</v>
      </c>
      <c r="D639" s="80">
        <v>382.3</v>
      </c>
      <c r="E639">
        <f>VLOOKUP(A639,'Цены менять  тут'!$A$2:$B$12008,2,0)</f>
        <v>411.06</v>
      </c>
      <c r="F639" s="83">
        <f t="shared" si="10"/>
        <v>-28.759999999999991</v>
      </c>
    </row>
    <row r="640" spans="1:6">
      <c r="A640" s="72"/>
      <c r="B640" s="27">
        <v>0</v>
      </c>
      <c r="C640" s="73">
        <v>0</v>
      </c>
      <c r="D640" s="80"/>
    </row>
  </sheetData>
  <autoFilter ref="A1:F640"/>
  <hyperlinks>
    <hyperlink ref="A202" location="'40026'!A1" display="'40026'!A1"/>
    <hyperlink ref="A186" location="'40025'!A1" display="'40025'!A1"/>
    <hyperlink ref="A184" location="'40023'!A1" display="'40023'!A1"/>
    <hyperlink ref="A183" location="'40022'!A1" display="'40022'!A1"/>
    <hyperlink ref="A182" location="'40021'!A1" display="'40021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табл</vt:lpstr>
      <vt:lpstr>Цены менять  тут</vt:lpstr>
      <vt:lpstr>Лист2</vt:lpstr>
      <vt:lpstr>Лист3</vt:lpstr>
      <vt:lpstr>табл!Заголовки_для_печати</vt:lpstr>
      <vt:lpstr>табл!Область_печати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2019-07-29T08:00:28Z</dcterms:modified>
</cp:coreProperties>
</file>